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7"/>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<sst xmlns="http://schemas.openxmlformats.org/spreadsheetml/2006/main" count="4546" uniqueCount="2367">
  <si>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</si>
  <si>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</si>
  <si>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</si>
  <si>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</si>
  <si>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</si>
  <si>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</si>
  <si>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</si>
  <si>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</si>
  <si>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</si>
  <si>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</si>
  <si>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</si>
  <si>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</si>
  <si>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</si>
  <si>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</si>
  <si>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</si>
  <si>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</si>
  <si>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</si>
  <si>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</si>
  <si>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</si>
  <si>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</si>
  <si>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</si>
  <si>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</si>
  <si>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</si>
  <si>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</si>
  <si>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</si>
  <si>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</si>
  <si>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</si>
  <si>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</si>
  <si>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</si>
  <si>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</si>
  <si>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</si>
  <si>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</si>
  <si>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</si>
  <si>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</si>
  <si>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</si>
  <si>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</si>
  <si>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</si>
  <si>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</si>
  <si>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</si>
  <si>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</si>
  <si>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</si>
  <si>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</si>
  <si>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</si>
  <si>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</si>
  <si>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</si>
  <si>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</si>
  <si>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</si>
  <si>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</si>
  <si>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</si>
  <si>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</si>
  <si>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</si>
  <si>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</si>
  <si>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</si>
  <si>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</si>
  <si>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</si>
  <si>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</si>
  <si>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</si>
  <si>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</si>
  <si>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</si>
  <si>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</si>
  <si>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</si>
  <si>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</si>
  <si>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</si>
  <si>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</si>
  <si>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</si>
  <si>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</si>
  <si>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</si>
  <si>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</si>
  <si>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</si>
  <si>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</si>
  <si>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</si>
  <si>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</si>
  <si>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</si>
  <si>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</si>
  <si>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</si>
  <si>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</si>
  <si>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</si>
  <si>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</si>
  <si>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</si>
  <si>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</si>
  <si>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</si>
  <si>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</si>
  <si>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</si>
  <si>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</si>
  <si>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</si>
  <si>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</si>
  <si>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</si>
  <si>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</si>
  <si>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</si>
  <si>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</si>
  <si>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</si>
  <si>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</si>
  <si>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</si>
  <si>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</si>
  <si>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</si>
  <si>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</si>
  <si>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</si>
  <si>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</si>
  <si>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</si>
  <si>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</si>
  <si>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</si>
  <si>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</si>
  <si>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</si>
  <si>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</si>
  <si>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</si>
  <si>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</si>
  <si>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</si>
  <si>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</si>
  <si>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</si>
  <si>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</si>
  <si>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</si>
  <si>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</si>
  <si>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</si>
  <si>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</si>
  <si>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</si>
  <si>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</si>
  <si>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</si>
  <si>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</si>
  <si>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</si>
  <si>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</si>
  <si>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</si>
  <si>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</si>
  <si>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</si>
  <si>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</si>
  <si>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</si>
  <si>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</si>
  <si>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</si>
  <si>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</si>
  <si>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</si>
  <si>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</si>
  <si>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</si>
  <si>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</si>
  <si>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</si>
  <si>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</si>
  <si>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</si>
  <si>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</si>
  <si>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</si>
  <si>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</si>
  <si>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</si>
  <si>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</si>
  <si>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</si>
  <si>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</si>
  <si>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</si>
  <si>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</si>
  <si>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</si>
  <si>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</si>
  <si>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</si>
  <si>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</si>
  <si>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</si>
  <si>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</si>
  <si>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</si>
  <si>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</si>
  <si>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</si>
  <si>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</si>
  <si>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</si>
  <si>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</si>
  <si>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</si>
  <si>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</si>
  <si>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</si>
  <si>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</si>
  <si>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</si>
  <si>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</si>
  <si>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</si>
  <si>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</si>
  <si>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</si>
  <si>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</si>
  <si>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</si>
  <si>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</si>
  <si>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</si>
  <si>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</si>
  <si>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</si>
  <si>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</si>
  <si>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</si>
  <si>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</si>
  <si>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</si>
  <si>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</si>
  <si>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</si>
  <si>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</si>
  <si>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</si>
  <si>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</si>
  <si>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</si>
  <si>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</si>
  <si>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</si>
  <si>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</si>
  <si>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</si>
  <si>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</si>
  <si>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</si>
  <si>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</si>
  <si>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</si>
  <si>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</si>
  <si>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</si>
  <si>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</si>
  <si>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</si>
  <si>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</si>
  <si>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</si>
  <si>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</si>
  <si>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</si>
  <si>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</si>
  <si>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</si>
  <si>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</si>
  <si>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</si>
  <si>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</si>
  <si>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</si>
  <si>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</si>
  <si>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</si>
  <si>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</si>
  <si>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</si>
  <si>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</si>
  <si>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</si>
  <si>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</si>
  <si>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</si>
  <si>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</si>
  <si>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</si>
  <si>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</si>
  <si>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</si>
  <si>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</si>
  <si>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</si>
  <si>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</si>
  <si>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</si>
  <si>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</si>
  <si>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</si>
  <si>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</si>
  <si>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</si>
  <si>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</si>
  <si>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</si>
  <si>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</si>
  <si>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</si>
  <si>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</si>
  <si>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</si>
  <si>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</si>
  <si>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</si>
  <si>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</si>
  <si>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</si>
  <si>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</si>
  <si>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</si>
  <si>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</si>
  <si>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</si>
  <si>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</si>
  <si>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</si>
  <si>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</si>
  <si>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</si>
  <si>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</si>
  <si>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</si>
  <si>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</si>
  <si>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</si>
  <si>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</si>
  <si>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</si>
  <si>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</si>
  <si>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</si>
  <si>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</si>
  <si>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</si>
  <si>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</si>
  <si>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</si>
  <si>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</si>
  <si>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</si>
  <si>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</si>
  <si>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</si>
  <si>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</si>
  <si>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</si>
  <si>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</si>
  <si>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</si>
  <si>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</si>
  <si>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</si>
  <si>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</si>
  <si>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</si>
  <si>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</si>
  <si>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</si>
  <si>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</si>
  <si>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</si>
  <si>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</si>
  <si>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</si>
  <si>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</si>
  <si>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</si>
  <si>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</si>
  <si>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</si>
  <si>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</si>
  <si>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</si>
  <si>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</si>
  <si>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</si>
  <si>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</si>
  <si>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</si>
  <si>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</si>
  <si>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</si>
  <si>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</si>
  <si>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</si>
  <si>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</si>
  <si>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</si>
  <si>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</si>
  <si>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</si>
  <si>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</si>
  <si>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</si>
  <si>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</si>
  <si>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</si>
  <si>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</si>
  <si>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</si>
  <si>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</si>
  <si>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</si>
  <si>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</si>
  <si>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</si>
  <si>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</si>
  <si>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</si>
  <si>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</si>
  <si>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</si>
  <si>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</si>
  <si>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</si>
  <si>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</si>
  <si>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</si>
  <si>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</si>
  <si>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</si>
  <si>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</si>
  <si>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</si>
  <si>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</si>
  <si>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</si>
  <si>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</si>
  <si>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</si>
  <si>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</si>
  <si>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</si>
  <si>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</si>
  <si>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</si>
  <si>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</si>
  <si>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</si>
  <si>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</si>
  <si>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</si>
  <si>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</si>
  <si>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</si>
  <si>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</si>
  <si>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</si>
  <si>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</si>
  <si>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</si>
  <si>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</si>
  <si>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</si>
  <si>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</si>
  <si>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</si>
  <si>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</si>
  <si>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</si>
  <si>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</si>
  <si>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</si>
  <si>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</si>
  <si>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</si>
  <si>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</si>
  <si>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</si>
  <si>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</si>
  <si>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</si>
  <si>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</si>
  <si>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</si>
  <si>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</si>
  <si>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</si>
  <si>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</si>
  <si>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</si>
  <si>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</si>
  <si>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</si>
  <si>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</si>
  <si>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</si>
  <si>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</si>
  <si>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</si>
  <si>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</si>
  <si>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</si>
  <si>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</si>
  <si>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</si>
  <si>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</si>
  <si>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</si>
  <si>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</si>
  <si>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</si>
  <si>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</si>
  <si>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</si>
  <si>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</si>
  <si>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</si>
  <si>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</si>
  <si>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</si>
  <si>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</si>
  <si>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</si>
  <si>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</si>
  <si>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</si>
  <si>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</si>
  <si>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</si>
  <si>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</si>
  <si>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</si>
  <si>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</si>
  <si>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</si>
  <si>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</si>
  <si>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</si>
  <si>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</si>
  <si>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</si>
  <si>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</si>
  <si>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</si>
  <si>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</si>
  <si>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</si>
  <si>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</si>
  <si>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</si>
  <si>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</si>
  <si>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</si>
  <si>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</si>
  <si>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</si>
  <si>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</si>
  <si>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</si>
  <si>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</si>
  <si>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</si>
  <si>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</si>
  <si>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</si>
  <si>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</si>
  <si>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</si>
  <si>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</si>
  <si>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</si>
  <si>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</si>
  <si>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</si>
  <si>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</si>
  <si>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</si>
  <si>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</si>
  <si>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</si>
  <si>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</si>
  <si>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</si>
  <si>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</si>
  <si>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</si>
  <si>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</si>
  <si>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</si>
  <si>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</si>
  <si>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</si>
  <si>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</si>
  <si>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</si>
  <si>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</si>
  <si>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</si>
  <si>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</si>
  <si>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</si>
  <si>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</si>
  <si>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</si>
  <si>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</si>
  <si>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</si>
  <si>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</si>
  <si>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</si>
  <si>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</si>
  <si>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</si>
  <si>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</si>
  <si>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</si>
  <si>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</si>
  <si>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</si>
  <si>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</si>
  <si>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</si>
  <si>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</si>
  <si>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</si>
  <si>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</si>
  <si>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</si>
  <si>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</si>
  <si>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</si>
  <si>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</si>
  <si>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</si>
  <si>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</si>
  <si>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</si>
  <si>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</si>
  <si>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</si>
  <si>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</si>
  <si>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</si>
  <si>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</si>
  <si>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</si>
  <si>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</si>
  <si>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</si>
  <si>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</si>
  <si>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</si>
  <si>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</si>
  <si>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</si>
  <si>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</si>
  <si>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</si>
  <si>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</si>
  <si>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</si>
  <si>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</si>
  <si>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</si>
  <si>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</si>
  <si>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</si>
  <si>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</si>
  <si>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</si>
  <si>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</si>
  <si>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</si>
  <si>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</si>
  <si>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</si>
  <si>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</si>
  <si>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</si>
  <si>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</si>
  <si>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</si>
  <si>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</si>
  <si>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</si>
  <si>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</si>
  <si>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</si>
  <si>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</si>
  <si>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</si>
  <si>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</si>
  <si>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</si>
  <si>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</si>
  <si>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</si>
  <si>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</si>
  <si>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</si>
  <si>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</si>
  <si>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</si>
  <si>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</si>
  <si>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</si>
  <si>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</si>
  <si>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</si>
  <si>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</si>
  <si>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</si>
  <si>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</si>
  <si>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</si>
  <si>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</si>
  <si>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</si>
  <si>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</si>
  <si>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</si>
  <si>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</si>
  <si>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</si>
  <si>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</si>
  <si>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</si>
  <si>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</si>
  <si>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</si>
  <si>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</si>
  <si>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</si>
  <si>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</si>
  <si>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</si>
  <si>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</si>
  <si>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</si>
  <si>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</si>
  <si>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</si>
  <si>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</si>
  <si>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</si>
  <si>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</si>
  <si>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</si>
  <si>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</si>
  <si>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</si>
  <si>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</si>
  <si>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</si>
  <si>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</si>
  <si>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</si>
  <si>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</si>
  <si>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</si>
  <si>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</si>
  <si>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</si>
  <si>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</si>
  <si>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</si>
  <si>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</si>
  <si>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</si>
  <si>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</si>
  <si>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</si>
  <si>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</si>
  <si>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</si>
  <si>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</si>
  <si>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</si>
  <si>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</si>
  <si>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</si>
  <si>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</si>
  <si>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</si>
  <si>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</si>
  <si>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</si>
  <si>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</si>
  <si>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</si>
  <si>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</si>
  <si>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</si>
  <si>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</si>
  <si>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</si>
  <si>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</si>
  <si>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</si>
  <si>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</si>
  <si>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</si>
  <si>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</si>
  <si>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</si>
  <si>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</si>
  <si>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</si>
  <si>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</si>
  <si>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</si>
  <si>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</si>
  <si>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</si>
  <si>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</si>
  <si>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</si>
  <si>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</si>
  <si>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</si>
  <si>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</si>
  <si>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</si>
  <si>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</si>
  <si>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</si>
  <si>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</si>
  <si>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</si>
  <si>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</si>
  <si>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</si>
  <si>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</si>
  <si>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</si>
  <si>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</si>
  <si>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</si>
  <si>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</si>
  <si>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</si>
  <si>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</si>
  <si>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</si>
  <si>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</si>
  <si>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</si>
  <si>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</si>
  <si>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</si>
  <si>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</si>
  <si>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</si>
  <si>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</si>
  <si>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</si>
  <si>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</si>
  <si>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</si>
  <si>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</si>
  <si>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</si>
  <si>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</si>
  <si>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</si>
  <si>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</si>
  <si>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</si>
  <si>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</si>
  <si>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</si>
  <si>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</si>
  <si>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</si>
  <si>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</si>
  <si>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</si>
  <si>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</si>
  <si>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</si>
  <si>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</si>
  <si>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</si>
  <si>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</si>
  <si>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</si>
  <si>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</si>
  <si>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</si>
  <si>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</si>
  <si>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</si>
  <si>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</si>
  <si>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</si>
  <si>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</si>
  <si>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</si>
  <si>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</si>
  <si>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</si>
  <si>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</si>
  <si>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</si>
  <si>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</si>
  <si>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</si>
  <si>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</si>
  <si>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</si>
  <si>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</si>
  <si>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</si>
  <si>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</si>
  <si>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</si>
  <si>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</si>
  <si>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</si>
  <si>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</si>
  <si>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</si>
  <si>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</si>
  <si>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</si>
  <si>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</si>
  <si>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</si>
  <si>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</si>
  <si>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</si>
  <si>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</si>
  <si>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</si>
  <si>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</si>
  <si>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</si>
  <si>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</si>
  <si>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</si>
  <si>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</si>
  <si>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</si>
  <si>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</si>
  <si>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</si>
  <si>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</si>
  <si>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</si>
  <si>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</si>
  <si>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</si>
  <si>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</si>
  <si>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</si>
  <si>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</si>
  <si>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</si>
  <si>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</si>
  <si>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</si>
  <si>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</si>
  <si>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</si>
  <si>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</si>
  <si>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</si>
  <si>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</si>
  <si>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</si>
  <si>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</si>
  <si>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</si>
  <si>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</si>
  <si>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</si>
  <si>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</si>
  <si>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</si>
  <si>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</si>
  <si>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</si>
  <si>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</si>
  <si>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</si>
  <si>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</si>
  <si>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</si>
  <si>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</si>
  <si>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</si>
  <si>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</si>
  <si>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</si>
  <si>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</si>
  <si>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</si>
  <si>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</si>
  <si>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</si>
  <si>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</si>
  <si>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</si>
  <si>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</si>
  <si>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</si>
  <si>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</si>
  <si>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</si>
  <si>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</si>
  <si>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</si>
  <si>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</si>
  <si>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</si>
  <si>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</si>
  <si>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</si>
  <si>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</si>
  <si>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</si>
  <si>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</si>
  <si>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</si>
  <si>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</si>
  <si>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</si>
  <si>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</si>
  <si>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</si>
  <si>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</si>
  <si>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</si>
  <si>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</si>
  <si>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</si>
  <si>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</si>
  <si>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</si>
  <si>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</si>
  <si>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</si>
  <si>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</si>
  <si>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</si>
  <si>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</si>
  <si>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</si>
  <si>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</si>
  <si>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</si>
  <si>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</si>
  <si>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</si>
  <si>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</si>
  <si>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</si>
  <si>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</si>
  <si>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</si>
  <si>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</si>
  <si>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</si>
  <si>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</si>
  <si>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</si>
  <si>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</si>
  <si>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</si>
  <si>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</si>
  <si>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</si>
  <si>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</si>
  <si>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</si>
  <si>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</si>
  <si>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</si>
  <si>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</si>
  <si>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</si>
  <si>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</si>
  <si>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</si>
  <si>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</si>
  <si>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</si>
  <si>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</si>
  <si>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</si>
  <si>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</si>
  <si>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</si>
  <si>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</si>
  <si>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</si>
  <si>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</si>
  <si>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</si>
  <si>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</si>
  <si>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</si>
  <si>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</si>
  <si>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</si>
  <si>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</si>
  <si>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</si>
  <si>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</si>
  <si>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</si>
  <si>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</si>
  <si>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</si>
  <si>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</si>
  <si>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</si>
  <si>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</si>
  <si>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</si>
  <si>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</si>
  <si>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</si>
  <si>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</si>
  <si>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</si>
  <si>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</si>
  <si>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</si>
  <si>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</si>
  <si>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</si>
  <si>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</si>
  <si>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</si>
  <si>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</si>
  <si>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</si>
  <si>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</si>
  <si>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</si>
  <si>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</si>
  <si>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</si>
  <si>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</si>
  <si>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</si>
  <si>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</si>
  <si>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</si>
  <si>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</si>
  <si>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</si>
  <si>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</si>
  <si>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</si>
  <si>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</si>
  <si>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</si>
  <si>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</si>
  <si>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</si>
  <si>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</si>
  <si>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</si>
  <si>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</si>
  <si>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</si>
  <si>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</si>
  <si>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</si>
  <si>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</si>
  <si>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</si>
  <si>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</si>
  <si>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</si>
  <si>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</si>
  <si>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</si>
  <si>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</si>
  <si>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</si>
  <si>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</si>
  <si>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</si>
  <si>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</si>
  <si>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</si>
  <si>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</si>
  <si>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</si>
  <si>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</si>
  <si>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</si>
  <si>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</si>
  <si>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</si>
  <si>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</si>
  <si>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</si>
  <si>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</si>
  <si>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</si>
  <si>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</si>
  <si>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</si>
  <si>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</si>
  <si>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</si>
  <si>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</si>
  <si>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</si>
  <si>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</si>
  <si>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</si>
  <si>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</si>
  <si>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</si>
  <si>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</si>
  <si>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</si>
  <si>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</si>
  <si>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</si>
  <si>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</si>
  <si>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</si>
  <si>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</si>
  <si>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</si>
  <si>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</si>
  <si>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</si>
  <si>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</si>
  <si>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</si>
  <si>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</si>
  <si>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</si>
  <si>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</si>
  <si>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</si>
  <si>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</si>
  <si>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</si>
  <si>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</si>
  <si>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</si>
  <si>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</si>
  <si>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</si>
  <si>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</si>
  <si>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</si>
  <si>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</si>
  <si>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</si>
  <si>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</si>
  <si>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</si>
  <si>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</si>
  <si>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</si>
  <si>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</si>
  <si>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</si>
  <si>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</si>
  <si>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</si>
  <si>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</si>
  <si>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</si>
  <si>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</si>
  <si>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</si>
  <si>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</si>
  <si>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</si>
  <si>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</si>
  <si>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</si>
  <si>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</si>
  <si>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</si>
  <si>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</si>
  <si>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</si>
  <si>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</si>
  <si>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</si>
  <si>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</si>
  <si>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</si>
  <si>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</si>
  <si>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</si>
  <si>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</si>
  <si>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</si>
  <si>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</si>
  <si>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</si>
  <si>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</si>
  <si>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</si>
  <si>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</si>
  <si>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</si>
  <si>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</si>
  <si>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</si>
  <si>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</si>
  <si>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</si>
  <si>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</si>
  <si>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</si>
  <si>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</si>
  <si>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</si>
  <si>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</si>
  <si>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</si>
  <si>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</si>
  <si>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</si>
  <si>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</si>
  <si>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</si>
  <si>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</si>
  <si>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</si>
  <si>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</si>
  <si>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</si>
  <si>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</si>
  <si>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</si>
  <si>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</si>
  <si>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</si>
  <si>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</si>
  <si>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</si>
  <si>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</si>
  <si>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</si>
  <si>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</si>
  <si>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</si>
  <si>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</si>
  <si>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</si>
  <si>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</si>
  <si>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</si>
  <si>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</si>
  <si>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</si>
  <si>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</si>
  <si>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</si>
  <si>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</si>
  <si>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</si>
  <si>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</si>
  <si>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</si>
  <si>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</si>
  <si>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</si>
  <si>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</si>
  <si>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</si>
  <si>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</si>
  <si>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</si>
  <si>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</si>
  <si>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</si>
  <si>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</si>
  <si>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</si>
  <si>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</si>
  <si>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</si>
  <si>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</si>
  <si>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</si>
  <si>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</si>
  <si>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</si>
  <si>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</si>
  <si>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</si>
  <si>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</si>
  <si>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</si>
  <si>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</si>
  <si>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</si>
  <si>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</si>
  <si>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</si>
  <si>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</si>
  <si>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</si>
  <si>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</si>
  <si>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</si>
  <si>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</si>
  <si>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</si>
  <si>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</si>
  <si>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</si>
  <si>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</si>
  <si>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</si>
  <si>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</si>
  <si>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</si>
  <si>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</si>
  <si>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</si>
  <si>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</si>
  <si>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</si>
  <si>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</si>
  <si>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</si>
  <si>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</si>
  <si>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</si>
  <si>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</si>
  <si>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</si>
  <si>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</si>
  <si>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</si>
  <si>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</si>
  <si>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</si>
  <si>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</si>
  <si>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</si>
  <si>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</si>
  <si>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</si>
  <si>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</si>
  <si>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</si>
  <si>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</si>
  <si>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</si>
  <si>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</si>
  <si>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</si>
  <si>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</si>
  <si>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</si>
  <si>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</si>
  <si>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</si>
  <si>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</si>
  <si>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</si>
  <si>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</si>
  <si>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</si>
  <si>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</si>
  <si>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</si>
  <si>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</si>
  <si>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</si>
  <si>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</si>
  <si>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</si>
  <si>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</si>
  <si>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</si>
  <si>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</si>
  <si>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</si>
  <si>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</si>
  <si>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</si>
  <si>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</si>
  <si>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</si>
  <si>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</si>
  <si>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</si>
  <si>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</si>
  <si>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</si>
  <si>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</si>
  <si>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</si>
  <si>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</si>
  <si>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</si>
  <si>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</si>
  <si>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</si>
  <si>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</si>
  <si>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</si>
  <si>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</si>
  <si>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</si>
  <si>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</si>
  <si>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</si>
  <si>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</si>
  <si>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</si>
  <si>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</si>
  <si>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</si>
  <si>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</si>
  <si>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</si>
  <si>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</si>
  <si>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</si>
  <si>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</si>
  <si>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</si>
  <si>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</si>
  <si>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</si>
  <si>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</si>
  <si>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</si>
  <si>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</si>
  <si>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</si>
  <si>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</si>
  <si>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</si>
  <si>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</si>
  <si>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</si>
  <si>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</si>
  <si>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</si>
  <si>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</si>
  <si>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</si>
  <si>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</si>
  <si>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</si>
  <si>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</si>
  <si>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</si>
  <si>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</si>
  <si>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</si>
  <si>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</si>
  <si>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</si>
  <si>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</si>
  <si>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</si>
  <si>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</si>
  <si>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</si>
  <si>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</si>
  <si>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</si>
  <si>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</si>
  <si>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</si>
  <si>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</si>
  <si>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</si>
  <si>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</si>
  <si>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</si>
  <si>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</si>
  <si>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</si>
  <si>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</si>
  <si>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</si>
  <si>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</si>
  <si>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</si>
  <si>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</si>
  <si>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</si>
  <si>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</si>
  <si>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</si>
  <si>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</si>
  <si>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</si>
  <si>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</si>
  <si>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</si>
  <si>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</si>
  <si>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</si>
  <si>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</si>
  <si>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</si>
  <si>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</si>
  <si>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</si>
  <si>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</si>
  <si>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</si>
  <si>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</si>
  <si>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</si>
  <si>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</si>
  <si>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</si>
  <si>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</si>
  <si>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</si>
  <si>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</si>
  <si>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</si>
  <si>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</si>
  <si>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</si>
  <si>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</si>
  <si>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</si>
  <si>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</si>
  <si>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</si>
  <si>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</si>
  <si>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</si>
  <si>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</si>
  <si>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</si>
  <si>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</si>
  <si>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</si>
  <si>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</si>
  <si>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</si>
  <si>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</si>
  <si>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</si>
  <si>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</si>
  <si>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</si>
  <si>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</si>
  <si>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</si>
  <si>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</si>
  <si>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</si>
  <si>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</si>
  <si>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</si>
  <si>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</si>
  <si>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</si>
  <si>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</si>
  <si>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</si>
  <si>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</si>
  <si>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</si>
  <si>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</si>
  <si>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</si>
  <si>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</si>
  <si>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</si>
  <si>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</si>
  <si>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</si>
  <si>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</si>
  <si>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</si>
  <si>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</si>
  <si>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</si>
  <si>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</si>
  <si>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</si>
  <si>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</si>
  <si>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</si>
  <si>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</si>
  <si>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</si>
  <si>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</si>
  <si>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</si>
  <si>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</si>
  <si>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</si>
  <si>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</si>
  <si>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</si>
  <si>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</si>
  <si>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</si>
  <si>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</si>
  <si>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</si>
  <si>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</si>
  <si>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</si>
  <si>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</si>
  <si>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</si>
  <si>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</si>
  <si>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</si>
  <si>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</si>
  <si>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</si>
  <si>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</si>
  <si>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</si>
  <si>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</si>
  <si>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</si>
  <si>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</si>
  <si>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</si>
  <si>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</si>
  <si>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</si>
  <si>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</si>
  <si>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</si>
  <si>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</si>
  <si>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</si>
  <si>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</si>
  <si>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</si>
  <si>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</si>
  <si>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</si>
  <si>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</si>
  <si>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</si>
  <si>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</si>
  <si>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</si>
  <si>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</si>
  <si>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</si>
  <si>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</si>
  <si>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</si>
  <si>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</si>
  <si>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</si>
  <si>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</si>
  <si>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</si>
  <si>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</si>
  <si>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</si>
  <si>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</si>
  <si>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</si>
  <si>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</si>
  <si>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</si>
  <si>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</si>
  <si>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</si>
  <si>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</si>
  <si>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</si>
  <si>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</si>
  <si>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</si>
  <si>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</si>
  <si>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</si>
  <si>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</si>
  <si>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</si>
  <si>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</si>
  <si>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</si>
  <si>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</si>
  <si>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</si>
  <si>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</si>
  <si>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</si>
  <si>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</si>
  <si>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</si>
  <si>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</si>
  <si>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</si>
  <si>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</si>
  <si>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</si>
  <si>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</si>
  <si>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</si>
  <si>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</si>
  <si>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</si>
  <si>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</si>
  <si>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</si>
  <si>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</si>
  <si>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</si>
  <si>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</si>
  <si>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</si>
  <si>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</si>
  <si>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</si>
  <si>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</si>
  <si>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</si>
  <si>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</si>
  <si>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</si>
  <si>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</si>
  <si>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</si>
  <si>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</si>
  <si>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</si>
  <si>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</si>
  <si>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</si>
  <si>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</si>
  <si>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</si>
  <si>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</si>
  <si>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</si>
  <si>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</si>
  <si>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</si>
  <si>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</si>
  <si>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</si>
  <si>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</si>
  <si>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</si>
  <si>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</si>
  <si>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</si>
  <si>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</si>
  <si>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</si>
  <si>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</si>
  <si>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</si>
  <si>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</si>
  <si>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</si>
  <si>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</si>
  <si>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</si>
  <si>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</si>
  <si>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</si>
  <si>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</si>
  <si>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</si>
  <si>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</si>
  <si>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</si>
  <si>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</si>
  <si>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</si>
  <si>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</si>
  <si>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</si>
  <si>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</si>
  <si>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</si>
  <si>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</si>
  <si>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</si>
  <si>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</si>
  <si>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</si>
  <si>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</si>
  <si>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</si>
  <si>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</si>
  <si>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</si>
  <si>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</si>
  <si>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</si>
  <si>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</si>
  <si>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</si>
  <si>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</si>
  <si>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</si>
  <si>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</si>
  <si>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</si>
  <si>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</si>
  <si>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</si>
  <si>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</si>
  <si>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</si>
  <si>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</si>
  <si>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</si>
  <si>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</si>
  <si>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</si>
  <si>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</si>
  <si>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</si>
  <si>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</si>
  <si>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</si>
  <si>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</si>
  <si>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</si>
  <si>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</si>
  <si>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</si>
  <si>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</si>
  <si>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</si>
  <si>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</si>
  <si>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</si>
  <si>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</si>
  <si>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</si>
  <si>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</si>
  <si>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</si>
  <si>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</si>
  <si>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</si>
  <si>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</si>
  <si>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</si>
  <si>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</si>
  <si>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</si>
  <si>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</si>
  <si>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</si>
  <si>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</si>
  <si>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</si>
  <si>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</si>
  <si>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</si>
  <si>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</si>
  <si>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</si>
  <si>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</si>
  <si>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</si>
  <si>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</si>
  <si>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</si>
  <si>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</si>
  <si>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</si>
  <si>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</si>
  <si>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</si>
  <si>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</si>
  <si>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</si>
  <si>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</si>
  <si>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</si>
  <si>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</si>
  <si>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</si>
  <si>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</si>
  <si>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</si>
  <si>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</si>
  <si>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</si>
  <si>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</si>
  <si>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</si>
  <si>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</si>
  <si>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</si>
  <si>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</si>
  <si>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</si>
  <si>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</si>
  <si>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</si>
  <si>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</si>
  <si>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</si>
  <si>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</si>
  <si>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</si>
  <si>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</si>
  <si>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</si>
  <si>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</si>
  <si>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</si>
  <si>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</si>
  <si>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</si>
  <si>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</si>
  <si>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</si>
  <si>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</si>
  <si>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</si>
  <si>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</si>
  <si>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</si>
  <si>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</si>
  <si>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</si>
  <si>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</si>
  <si>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</si>
  <si>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</si>
  <si>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</si>
  <si>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</si>
  <si>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</si>
  <si>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</si>
  <si>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</si>
  <si>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</si>
  <si>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</si>
  <si>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</si>
  <si>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</si>
  <si>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</si>
  <si>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</si>
  <si>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</si>
  <si>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</si>
  <si>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</si>
  <si>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</si>
  <si>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</si>
  <si>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</si>
  <si>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</si>
  <si>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</si>
  <si>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</si>
  <si>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</si>
  <si>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</si>
  <si>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</si>
  <si>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</si>
  <si>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</si>
  <si>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</si>
  <si>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</si>
  <si>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</si>
  <si>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</si>
  <si>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</si>
  <si>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</si>
  <si>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</si>
  <si>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</si>
  <si>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</si>
  <si>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</si>
  <si>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</si>
  <si>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</si>
  <si>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</si>
  <si>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</si>
  <si>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</si>
  <si>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</si>
  <si>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</si>
  <si>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</si>
  <si>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</si>
  <si>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</si>
  <si>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</si>
  <si>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</si>
  <si>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</si>
  <si>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</si>
  <si>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</si>
  <si>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</si>
  <si>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</si>
  <si>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</si>
  <si>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</si>
  <si>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</si>
  <si>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</si>
  <si>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</si>
  <si>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</si>
  <si>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</si>
  <si>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</si>
  <si>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</si>
  <si>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</si>
  <si>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</si>
  <si>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</si>
  <si>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</si>
  <si>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</si>
  <si>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</si>
  <si>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</si>
  <si>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</si>
  <si>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</si>
  <si>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</si>
  <si>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</si>
  <si>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</si>
  <si>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</si>
  <si>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</si>
  <si>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</si>
  <si>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</si>
  <si>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</si>
  <si>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</si>
  <si>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</si>
  <si>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</si>
  <si>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</si>
  <si>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</si>
  <si>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</si>
  <si>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</si>
  <si>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</si>
  <si>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</si>
  <si>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</si>
  <si>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</si>
  <si>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</si>
  <si>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</si>
  <si>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</si>
  <si>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</si>
  <si>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</si>
  <si>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</si>
  <si>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</si>
  <si>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</si>
  <si>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</si>
  <si>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</si>
  <si>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</si>
  <si>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</si>
  <si>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</si>
  <si>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</si>
  <si>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</si>
  <si>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</si>
  <si>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</si>
  <si>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</si>
  <si>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</si>
  <si>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</si>
  <si>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</si>
  <si>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</si>
  <si>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</si>
  <si>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</si>
  <si>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</si>
  <si>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</si>
  <si>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</si>
  <si>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</si>
  <si>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</si>
  <si>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</si>
  <si>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</si>
  <si>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</si>
  <si>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</si>
  <si>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</si>
  <si>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</si>
  <si>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</si>
  <si>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</si>
  <si>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</si>
  <si>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</si>
  <si>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</si>
  <si>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</si>
  <si>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</si>
  <si>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</si>
  <si>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</si>
  <si>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</si>
  <si>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</si>
  <si>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</si>
  <si>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</si>
  <si>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</si>
  <si>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</si>
  <si>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</si>
  <si>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</si>
  <si>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</si>
  <si>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</si>
  <si>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</si>
  <si>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</si>
  <si>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</si>
  <si>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</si>
  <si>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</si>
  <si>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</si>
  <si>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</si>
  <si>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</si>
  <si>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</si>
  <si>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</si>
  <si>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</si>
  <si>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</si>
  <si>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</si>
  <si>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</si>
  <si>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</si>
  <si>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</si>
  <si>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</si>
  <si>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</si>
  <si>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</si>
  <si>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</si>
  <si>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</si>
  <si>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</si>
  <si>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</si>
  <si>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</si>
  <si>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</si>
  <si>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</si>
  <si>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</si>
  <si>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</si>
  <si>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</si>
  <si>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</si>
  <si>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</si>
  <si>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</si>
  <si>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</si>
  <si>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</si>
  <si>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</si>
  <si>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</si>
  <si>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</si>
  <si>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</si>
  <si>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</si>
  <si>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</si>
  <si>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</si>
  <si>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</si>
  <si>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</si>
  <si>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</si>
  <si>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</si>
  <si>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</si>
  <si>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</si>
  <si>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</si>
  <si>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</si>
  <si>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</si>
  <si>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</si>
  <si>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</si>
  <si>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</si>
  <si>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</si>
  <si>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</si>
  <si>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</si>
  <si>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</si>
  <si>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</si>
  <si>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</si>
  <si>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</si>
  <si>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</si>
  <si>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</si>
  <si>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</si>
  <si>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</si>
  <si>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</si>
  <si>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</si>
  <si>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</si>
  <si>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</si>
  <si>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</si>
  <si>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</si>
  <si>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</si>
  <si>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</si>
  <si>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</si>
  <si>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</si>
  <si>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</si>
  <si>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</si>
  <si>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</si>
  <si>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</si>
  <si>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</si>
  <si>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</si>
  <si>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</si>
  <si>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</si>
  <si>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</si>
  <si>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</si>
  <si>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</si>
  <si>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</si>
  <si>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</si>
  <si>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</si>
  <si>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</si>
  <si>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</si>
  <si>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</si>
  <si>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</si>
  <si>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</si>
  <si>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</si>
  <si>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</si>
  <si>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</si>
  <si>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</si>
  <si>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</si>
  <si>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</si>
  <si>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</si>
  <si>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</si>
  <si>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</si>
  <si>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</si>
  <si>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</si>
  <si>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</si>
  <si>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</si>
  <si>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</si>
  <si>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</si>
  <si>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</si>
  <si>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</si>
  <si>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</si>
  <si>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</si>
  <si>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</si>
  <si>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</si>
  <si>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</si>
  <si>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</si>
  <si>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</si>
  <si>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</si>
  <si>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</si>
  <si>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</si>
  <si>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</si>
  <si>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</si>
  <si>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</si>
  <si>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</si>
  <si>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</si>
  <si>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</si>
  <si>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</si>
  <si>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</si>
  <si>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</si>
  <si>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</si>
  <si>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</si>
  <si>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</si>
  <si>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</si>
  <si>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</si>
  <si>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</si>
  <si>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</si>
  <si>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</si>
  <si>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</si>
  <si>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</si>
  <si>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</si>
  <si>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</si>
  <si>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</si>
  <si>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</si>
  <si>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</si>
  <si>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</si>
  <si>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</si>
  <si>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</si>
  <si>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</si>
  <si>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</si>
  <si>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</si>
  <si>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</si>
  <si>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</si>
  <si>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</si>
  <si>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</si>
  <si>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</si>
  <si>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</si>
  <si>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</si>
  <si>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</si>
  <si>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</si>
  <si>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</si>
  <si>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</si>
  <si>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</si>
  <si>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</si>
  <si>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</si>
  <si>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</si>
  <si>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</si>
  <si>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</si>
  <si>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</si>
  <si>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</si>
  <si>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</si>
  <si>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</si>
  <si>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</si>
  <si>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</si>
  <si>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</si>
  <si>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</si>
  <si>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</si>
  <si>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</si>
  <si>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</si>
  <si>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</si>
  <si>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</si>
  <si>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</si>
  <si>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</si>
  <si>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</si>
  <si>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</si>
  <si>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</si>
  <si>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</si>
  <si>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</si>
  <si>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</si>
  <si>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</si>
  <si>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</si>
  <si>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</si>
  <si>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</si>
  <si>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</si>
  <si>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</si>
  <si>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</si>
  <si>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</si>
  <si>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</si>
  <si>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</si>
  <si>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</si>
  <si>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</si>
  <si>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</si>
  <si>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</si>
  <si>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</si>
  <si>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</si>
  <si>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</si>
  <si>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</si>
  <si>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</si>
  <si>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</si>
  <si>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</si>
  <si>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</si>
  <si>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</si>
  <si>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</si>
  <si>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</si>
  <si>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</si>
  <si>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</si>
  <si>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</si>
  <si>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</si>
  <si>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</si>
  <si>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</si>
  <si>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</si>
  <si>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</si>
  <si>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</si>
  <si>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</si>
  <si>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</si>
  <si>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</si>
  <si>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</si>
  <si>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</si>
  <si>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</si>
  <si>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</si>
  <si>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</si>
  <si>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</si>
  <si>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</si>
  <si>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</si>
  <si>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</si>
  <si>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</si>
  <si>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</si>
  <si>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</si>
  <si>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</si>
  <si>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</si>
  <si>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</si>
  <si>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</si>
  <si>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</si>
  <si>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</si>
  <si>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</si>
  <si>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</si>
  <si>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</si>
  <si>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</si>
  <si>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</si>
  <si>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</si>
  <si>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</si>
  <si>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</si>
  <si>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</si>
  <si>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</si>
  <si>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</si>
  <si>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</si>
  <si>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</si>
  <si>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</si>
  <si>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</si>
  <si>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</si>
  <si>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</si>
  <si>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</si>
  <si>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</si>
  <si>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</si>
  <si>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</si>
  <si>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</si>
  <si>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</si>
  <si>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</si>
  <si>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</si>
  <si>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</si>
  <si>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</si>
  <si>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</si>
  <si>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</si>
  <si>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</si>
  <si>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</si>
  <si>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</si>
  <si>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</si>
  <si>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</si>
  <si>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</si>
  <si>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</si>
  <si>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</si>
  <si>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</si>
  <si>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</si>
  <si>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</si>
  <si>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</si>
  <si>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</si>
  <si>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</si>
  <si>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</si>
  <si>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</si>
  <si>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</si>
  <si>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</si>
  <si>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</si>
  <si>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</si>
  <si>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</si>
  <si>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</si>
  <si>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</si>
  <si>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</si>
  <si>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</si>
  <si>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</si>
  <si>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</si>
  <si>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</si>
  <si>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</si>
  <si>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</si>
  <si>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</si>
  <si>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</si>
  <si>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</si>
  <si>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</si>
  <si>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</si>
  <si>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</si>
  <si>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</si>
  <si>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</si>
  <si>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</si>
  <si>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</si>
  <si>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</si>
  <si>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</si>
  <si>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</si>
  <si>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</si>
  <si>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</si>
  <si>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</si>
  <si>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</si>
  <si>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</si>
  <si>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</si>
  <si>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</si>
  <si>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</si>
  <si>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</si>
  <si>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</si>
  <si>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</si>
  <si>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</si>
  <si>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</si>
  <si>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</si>
  <si>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</si>
  <si>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</si>
  <si>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</si>
  <si>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</si>
  <si>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</si>
  <si>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</si>
  <si>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</si>
  <si>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</si>
  <si>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</si>
  <si>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</si>
  <si>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</si>
  <si>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</si>
  <si>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</si>
  <si>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</si>
  <si>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</si>
  <si>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</si>
  <si>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</si>
  <si>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</si>
  <si>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</si>
  <si>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</si>
  <si>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</si>
  <si>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</si>
  <si>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</si>
  <si>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</si>
  <si>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</si>
  <si>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</si>
  <si>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</si>
  <si>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</si>
  <si>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</si>
  <si>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</si>
  <si>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</si>
  <si>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</si>
  <si>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</si>
  <si>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</si>
  <si>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</si>
  <si>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</si>
  <si>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</si>
  <si>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</si>
  <si>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</si>
  <si>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</si>
  <si>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</si>
  <si>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</si>
  <si>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</si>
  <si>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</si>
  <si>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</si>
  <si>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</si>
  <si>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</si>
  <si>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</si>
  <si>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</si>
  <si>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</si>
  <si>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</si>
  <si>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</si>
  <si>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</si>
  <si>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</si>
  <si>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</si>
  <si>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</si>
  <si>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</si>
  <si>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</si>
  <si>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</si>
  <si>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</si>
  <si>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</si>
  <si>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</si>
  <si>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</si>
  <si>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</si>
  <si>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</si>
  <si>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</si>
  <si>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</si>
  <si>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</si>
  <si>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</si>
  <si>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</si>
  <si>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</si>
  <si>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</si>
  <si>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</si>
  <si>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</si>
  <si>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</si>
  <si>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</si>
  <si>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</si>
  <si>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</si>
  <si>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</si>
  <si>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</si>
  <si>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</si>
  <si>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</si>
  <si>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</si>
  <si>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</si>
  <si>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</si>
  <si>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</si>
  <si>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</si>
  <si>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</si>
  <si>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</si>
  <si>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</si>
  <si>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</si>
  <si>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</si>
  <si>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</si>
  <si>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</si>
  <si>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</si>
  <si>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</si>
  <si>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</si>
  <si>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</si>
  <si>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</si>
  <si>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</si>
  <si>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</si>
  <si>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</si>
  <si>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</si>
  <si>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</si>
  <si>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</si>
  <si>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</si>
  <si>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</si>
  <si>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</si>
  <si>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</si>
  <si>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</si>
  <si>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</si>
  <si>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</si>
  <si>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</si>
  <si>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</si>
  <si>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</si>
  <si>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</si>
  <si>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</si>
  <si>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</si>
  <si>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</si>
  <si>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</si>
  <si>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</si>
  <si>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</si>
  <si>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</si>
  <si>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</si>
  <si>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</si>
  <si>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</si>
  <si>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</si>
  <si>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</si>
  <si>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</si>
  <si>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</si>
  <si>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</si>
  <si>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</si>
  <si>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</si>
  <si>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</si>
  <si>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</si>
  <si>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</si>
  <si>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</si>
  <si>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</si>
  <si>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</si>
  <si>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</si>
  <si>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</si>
  <si>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</si>
  <si>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</si>
  <si>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</si>
  <si>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</si>
  <si>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</si>
  <si>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</si>
  <si>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</si>
  <si>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</si>
  <si>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</si>
  <si>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</si>
  <si>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</si>
  <si>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</si>
  <si>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</si>
  <si>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</si>
  <si>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</si>
  <si>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</si>
  <si>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</si>
  <si>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</si>
  <si>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</si>
  <si>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</si>
  <si>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</si>
  <si>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</si>
  <si>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</si>
  <si>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</si>
  <si>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</si>
  <si>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</si>
  <si>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</si>
  <si>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</si>
  <si>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</si>
  <si>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</si>
  <si>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</si>
  <si>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</si>
  <si>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</si>
  <si>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</si>
  <si>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</si>
  <si>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</si>
  <si>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</si>
  <si>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</si>
  <si>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</si>
  <si>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</si>
  <si>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</si>
  <si>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</si>
  <si>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</si>
  <si>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</si>
  <si>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</si>
  <si>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</si>
  <si>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</si>
  <si>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</si>
  <si>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</si>
  <si>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</si>
  <si>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</si>
  <si>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</si>
  <si>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</si>
  <si>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</si>
  <si>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</si>
  <si>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</si>
  <si>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</si>
  <si>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</si>
  <si>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</si>
  <si>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</si>
  <si>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</si>
  <si>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</si>
  <si>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</si>
  <si>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</si>
  <si>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</si>
  <si>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</si>
  <si>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</si>
  <si>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</si>
  <si>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</si>
  <si>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</si>
  <si>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</si>
  <si>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</si>
  <si>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</si>
  <si>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</si>
  <si>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</si>
  <si>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</si>
  <si>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</si>
  <si>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</si>
  <si>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</si>
  <si>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</si>
  <si>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</si>
  <si>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</si>
  <si>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</si>
  <si>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</si>
  <si>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</si>
  <si>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</si>
  <si>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</si>
  <si>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</si>
  <si>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</si>
  <si>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</si>
  <si>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</si>
  <si>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</si>
  <si>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</si>
  <si>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</si>
  <si>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</si>
  <si>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</si>
  <si>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</si>
  <si>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</si>
  <si>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</si>
  <si>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</si>
  <si>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</si>
  <si>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</si>
  <si>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</si>
  <si>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</si>
  <si>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</si>
  <si>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</si>
  <si>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</si>
  <si>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</si>
  <si>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</si>
  <si>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</si>
  <si>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</si>
  <si>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</si>
  <si>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</si>
  <si>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</si>
  <si>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</si>
  <si>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</si>
  <si>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</si>
  <si>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</si>
  <si>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</si>
  <si>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</si>
  <si>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</si>
  <si>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</si>
  <si>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</si>
  <si>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</si>
  <si>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</si>
  <si>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</si>
  <si>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</si>
  <si>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</si>
  <si>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</si>
  <si>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</si>
  <si>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</si>
  <si>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</si>
  <si>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</si>
  <si>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</si>
  <si>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</si>
  <si>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</si>
  <si>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</si>
  <si>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</si>
  <si>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</si>
  <si>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</si>
  <si>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</si>
  <si>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</si>
  <si>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</si>
  <si>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</si>
  <si>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</si>
  <si>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</si>
  <si>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</si>
  <si>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</si>
  <si>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</si>
  <si>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</si>
  <si>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</si>
  <si>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</si>
  <si>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</si>
  <si>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</si>
  <si>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</si>
  <si>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</si>
  <si>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</si>
  <si>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</si>
  <si>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</si>
  <si>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</si>
  <si>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</si>
  <si>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</si>
  <si>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</si>
  <si>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</si>
  <si>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</si>
  <si>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</si>
  <si>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</si>
  <si>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</si>
  <si>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</si>
  <si>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</si>
  <si>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</si>
  <si>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</si>
  <si>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</si>
  <si>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</si>
  <si>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</si>
  <si>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</si>
  <si>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</si>
  <si>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</si>
  <si>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</si>
  <si>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</si>
  <si>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</si>
  <si>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</si>
  <si>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</si>
  <si>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</si>
  <si>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</si>
  <si>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</si>
  <si>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</si>
  <si>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</si>
  <si>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</si>
  <si>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</si>
  <si>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</si>
  <si>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</si>
  <si>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</si>
  <si>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</si>
  <si>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</si>
  <si>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</si>
  <si>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</si>
  <si>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</si>
  <si>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</si>
  <si>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</si>
  <si>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</si>
  <si>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</si>
  <si>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</si>
  <si>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</si>
  <si>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</si>
  <si>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</si>
  <si>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</si>
  <si>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</si>
  <si>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</si>
  <si>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</si>
  <si>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</si>
  <si>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</si>
  <si>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</si>
  <si>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</si>
  <si>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</si>
  <si>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</si>
  <si>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</si>
  <si>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</si>
  <si>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</si>
  <si>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</si>
  <si>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</si>
  <si>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</si>
  <si>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</si>
  <si>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</si>
  <si>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</si>
  <si>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</si>
  <si>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</si>
  <si>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</si>
  <si>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</si>
  <si>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</si>
  <si>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</si>
  <si>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</si>
  <si>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</si>
  <si>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</si>
  <si>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</si>
  <si>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</si>
  <si>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</si>
  <si>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</si>
  <si>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</si>
  <si>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</si>
  <si>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</si>
  <si>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</si>
  <si>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</si>
  <si>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</si>
  <si>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</si>
  <si>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</si>
  <si>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</si>
  <si>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</si>
  <si>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</si>
  <si>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</si>
  <si>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</si>
  <si>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</si>
  <si>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</si>
  <si>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</si>
  <si>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</si>
  <si>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</si>
  <si>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</si>
  <si>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</si>
  <si>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</si>
  <si>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</si>
  <si>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</si>
  <si>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</si>
  <si>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</si>
  <si>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</si>
  <si>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</si>
  <si>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</si>
  <si>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</si>
  <si>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</si>
  <si>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</si>
  <si>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</si>
  <si>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</si>
  <si>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</si>
  <si>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</si>
  <si>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</si>
  <si>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</si>
  <si>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</si>
  <si>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</si>
  <si>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</si>
  <si>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</si>
  <si>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</si>
  <si>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</si>
  <si>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</si>
  <si>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</si>
  <si>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</si>
  <si>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</si>
  <si>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</si>
  <si>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</si>
  <si>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</si>
  <si>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</si>
  <si>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</si>
  <si>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</si>
  <si>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</si>
  <si>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</si>
  <si>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</si>
  <si>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</si>
  <si>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</si>
  <si>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</si>
  <si>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</si>
  <si>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</si>
  <si>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</si>
  <si>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</si>
  <si>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</si>
  <si>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</si>
  <si>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</si>
  <si>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</si>
  <si>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</si>
  <si>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</si>
  <si>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</si>
  <si>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</si>
  <si>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</si>
  <si>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</si>
  <si>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</si>
  <si>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</si>
  <si>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</si>
  <si>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</si>
  <si>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</si>
  <si>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</si>
  <si>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</si>
  <si>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</si>
  <si>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</si>
  <si>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</si>
  <si>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</si>
  <si>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</si>
  <si>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</si>
  <si>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</si>
  <si>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</si>
  <si>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</si>
  <si>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</si>
  <si>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</si>
  <si>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</si>
  <si>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</si>
  <si>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</si>
  <si>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</si>
  <si>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</si>
  <si>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</si>
  <si>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</si>
  <si>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</si>
  <si>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</si>
  <si>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</si>
  <si>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</si>
  <si>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</si>
  <si>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</si>
  <si>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</si>
  <si>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</si>
  <si>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</si>
  <si>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</si>
  <si>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</si>
  <si>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</si>
  <si>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</si>
  <si>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</si>
  <si>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</si>
  <si>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</si>
  <si>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</si>
  <si>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</si>
  <si>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</si>
  <si>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</si>
  <si>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</si>
  <si>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</si>
  <si>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</si>
  <si>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</si>
  <si>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</si>
  <si>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</si>
  <si>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</si>
  <si>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</si>
  <si>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</si>
  <si>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</si>
  <si>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07541.м. Березань.вул. Шевченків шлях 30-А</t>
  </si>
  <si>
    <t/>
  </si>
  <si>
    <t>Р.М. Лялик</t>
  </si>
  <si>
    <t>А.В. Семенчук</t>
  </si>
  <si>
    <t>inbox@be.ko.court.gov.ua</t>
  </si>
  <si>
    <t>1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</si>
</sst>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69"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56" t="s">
        <v>2186</v>
      </c>
      <c r="C3" s="156"/>
      <c r="D3" s="156"/>
      <c r="E3" s="156"/>
      <c r="F3" s="156"/>
      <c r="G3" s="156"/>
      <c r="H3" s="156"/>
    </row>
    <row r="4" spans="2:8" ht="14.25" customHeight="1">
      <c r="B4" s="157"/>
      <c r="C4" s="157"/>
      <c r="D4" s="157"/>
      <c r="E4" s="157"/>
      <c r="F4" s="157"/>
      <c r="G4" s="157"/>
      <c r="H4" s="157"/>
    </row>
    <row r="5" spans="2:8" ht="18.75" customHeight="1">
      <c r="B5" s="157"/>
      <c r="C5" s="157"/>
      <c r="D5" s="157"/>
      <c r="E5" s="157"/>
      <c r="F5" s="157"/>
      <c r="G5" s="157"/>
      <c r="H5" s="157"/>
    </row>
    <row r="6" spans="2:8" ht="18.75" customHeight="1">
      <c r="B6" s="65"/>
      <c r="C6" s="157" t="s">
        <v>2360</v>
      </c>
      <c r="D6" s="157"/>
      <c r="E6" s="157"/>
      <c r="F6" s="157"/>
      <c r="G6" s="157"/>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8" t="s">
        <v>2183</v>
      </c>
      <c r="C12" s="159"/>
      <c r="D12" s="160"/>
      <c r="E12" s="64" t="s">
        <v>2182</v>
      </c>
      <c r="F12" s="51"/>
      <c r="G12" s="63" t="s">
        <v>2215</v>
      </c>
    </row>
    <row r="13" spans="1:7" ht="12.75" customHeight="1">
      <c r="A13" s="49"/>
      <c r="B13" s="149"/>
      <c r="C13" s="150"/>
      <c r="D13" s="151"/>
      <c r="E13" s="57"/>
      <c r="F13" s="51"/>
      <c r="G13" s="62" t="s">
        <v>2216</v>
      </c>
    </row>
    <row r="14" spans="1:7" ht="37.5" customHeight="1">
      <c r="A14" s="49"/>
      <c r="B14" s="127" t="s">
        <v>2181</v>
      </c>
      <c r="C14" s="128"/>
      <c r="D14" s="129"/>
      <c r="E14" s="58" t="s">
        <v>2180</v>
      </c>
      <c r="F14" s="51"/>
      <c r="G14" s="67"/>
    </row>
    <row r="15" spans="1:7" ht="14.25" customHeight="1">
      <c r="A15" s="49"/>
      <c r="B15" s="142"/>
      <c r="C15" s="143"/>
      <c r="D15" s="144"/>
      <c r="E15" s="61"/>
      <c r="G15" s="56" t="s">
        <v>2179</v>
      </c>
    </row>
    <row r="16" spans="1:8" ht="16.5" customHeight="1">
      <c r="A16" s="49"/>
      <c r="B16" s="127" t="s">
        <v>2187</v>
      </c>
      <c r="C16" s="130"/>
      <c r="D16" s="129"/>
      <c r="E16" s="145" t="s">
        <v>2190</v>
      </c>
      <c r="F16" s="125" t="s">
        <v>2178</v>
      </c>
      <c r="G16" s="126"/>
      <c r="H16" s="126"/>
    </row>
    <row r="17" spans="1:8" ht="12.75" customHeight="1">
      <c r="A17" s="49"/>
      <c r="B17" s="127"/>
      <c r="C17" s="130"/>
      <c r="D17" s="129"/>
      <c r="E17" s="145"/>
      <c r="F17" s="123" t="s">
        <v>2199</v>
      </c>
      <c r="G17" s="124"/>
      <c r="H17" s="124"/>
    </row>
    <row r="18" spans="1:5" ht="12.75" customHeight="1">
      <c r="A18" s="49"/>
      <c r="B18" s="127"/>
      <c r="C18" s="128"/>
      <c r="D18" s="129"/>
      <c r="E18" s="68"/>
    </row>
    <row r="19" spans="1:8" ht="16.5" customHeight="1">
      <c r="A19" s="49"/>
      <c r="B19" s="127" t="s">
        <v>2198</v>
      </c>
      <c r="C19" s="130"/>
      <c r="D19" s="129"/>
      <c r="E19" s="145" t="s">
        <v>2190</v>
      </c>
      <c r="F19" s="123"/>
      <c r="G19" s="124"/>
      <c r="H19" s="124"/>
    </row>
    <row r="20" spans="1:8" ht="18" customHeight="1">
      <c r="A20" s="49"/>
      <c r="B20" s="127"/>
      <c r="C20" s="130"/>
      <c r="D20" s="129"/>
      <c r="E20" s="145"/>
      <c r="F20" s="60"/>
      <c r="G20" s="59"/>
      <c r="H20" s="59"/>
    </row>
    <row r="21" spans="1:8" ht="12.75" customHeight="1">
      <c r="A21" s="49"/>
      <c r="B21" s="142"/>
      <c r="C21" s="143"/>
      <c r="D21" s="144"/>
      <c r="E21" s="68"/>
      <c r="F21" s="60"/>
      <c r="G21" s="59"/>
      <c r="H21" s="59"/>
    </row>
    <row r="22" spans="1:8" ht="12.75" customHeight="1">
      <c r="A22" s="49"/>
      <c r="B22" s="127" t="s">
        <v>2188</v>
      </c>
      <c r="C22" s="130"/>
      <c r="D22" s="129"/>
      <c r="E22" s="145" t="s">
        <v>2190</v>
      </c>
      <c r="F22" s="60"/>
      <c r="G22" s="59"/>
      <c r="H22" s="59"/>
    </row>
    <row r="23" spans="1:8" ht="17.25" customHeight="1">
      <c r="A23" s="49"/>
      <c r="B23" s="127"/>
      <c r="C23" s="130"/>
      <c r="D23" s="129"/>
      <c r="E23" s="145"/>
      <c r="F23" s="60"/>
      <c r="G23" s="59"/>
      <c r="H23" s="59"/>
    </row>
    <row r="24" spans="1:8" ht="12.75" customHeight="1">
      <c r="A24" s="49"/>
      <c r="B24" s="142"/>
      <c r="C24" s="143"/>
      <c r="D24" s="144"/>
      <c r="E24" s="68"/>
      <c r="F24" s="60"/>
      <c r="G24" s="59"/>
      <c r="H24" s="59"/>
    </row>
    <row r="25" spans="1:8" ht="12.75" customHeight="1">
      <c r="A25" s="49"/>
      <c r="B25" s="127" t="s">
        <v>2189</v>
      </c>
      <c r="C25" s="146"/>
      <c r="D25" s="147"/>
      <c r="E25" s="145" t="s">
        <v>2191</v>
      </c>
      <c r="F25" s="125"/>
      <c r="G25" s="126"/>
      <c r="H25" s="126"/>
    </row>
    <row r="26" spans="1:8" ht="15" customHeight="1">
      <c r="A26" s="49"/>
      <c r="B26" s="148"/>
      <c r="C26" s="146"/>
      <c r="D26" s="147"/>
      <c r="E26" s="145"/>
      <c r="F26" s="125"/>
      <c r="G26" s="126"/>
      <c r="H26" s="126"/>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34" t="s">
        <v>2176</v>
      </c>
      <c r="C38" s="135"/>
      <c r="D38" s="152" t="s">
        <v>1525</v>
      </c>
      <c r="E38" s="152"/>
      <c r="F38" s="152"/>
      <c r="G38" s="152"/>
      <c r="H38" s="153"/>
    </row>
    <row r="39" spans="1:8" ht="12.75" customHeight="1">
      <c r="A39" s="49"/>
      <c r="B39" s="51"/>
      <c r="D39" s="45"/>
      <c r="E39" s="45"/>
      <c r="F39" s="45"/>
      <c r="G39" s="45"/>
      <c r="H39" s="52"/>
    </row>
    <row r="40" spans="1:8" ht="12.75" customHeight="1">
      <c r="A40" s="49"/>
      <c r="B40" s="51" t="s">
        <v>2175</v>
      </c>
      <c r="D40" s="154" t="s">
        <v>2361</v>
      </c>
      <c r="E40" s="154"/>
      <c r="F40" s="154"/>
      <c r="G40" s="154"/>
      <c r="H40" s="155"/>
    </row>
    <row r="41" spans="1:8" ht="12.75" customHeight="1">
      <c r="A41" s="49"/>
      <c r="B41" s="51"/>
      <c r="D41" s="154"/>
      <c r="E41" s="154"/>
      <c r="F41" s="154"/>
      <c r="G41" s="154"/>
      <c r="H41" s="155"/>
    </row>
    <row r="42" spans="1:8" ht="12.75" customHeight="1">
      <c r="A42" s="49"/>
      <c r="B42" s="136"/>
      <c r="C42" s="137"/>
      <c r="D42" s="137"/>
      <c r="E42" s="137"/>
      <c r="F42" s="137"/>
      <c r="G42" s="137"/>
      <c r="H42" s="138"/>
    </row>
    <row r="43" spans="1:8" ht="12.75" customHeight="1">
      <c r="A43" s="49"/>
      <c r="B43" s="131" t="s">
        <v>2174</v>
      </c>
      <c r="C43" s="132"/>
      <c r="D43" s="132"/>
      <c r="E43" s="132"/>
      <c r="F43" s="132"/>
      <c r="G43" s="132"/>
      <c r="H43" s="133"/>
    </row>
    <row r="44" spans="1:8" ht="12.75" customHeight="1">
      <c r="A44" s="49"/>
      <c r="B44" s="51"/>
      <c r="H44" s="49"/>
    </row>
    <row r="45" spans="1:8" ht="12.75" customHeight="1">
      <c r="A45" s="49"/>
      <c r="B45" s="139"/>
      <c r="C45" s="140"/>
      <c r="D45" s="140"/>
      <c r="E45" s="140"/>
      <c r="F45" s="140"/>
      <c r="G45" s="140"/>
      <c r="H45" s="141"/>
    </row>
    <row r="46" spans="1:8" ht="12.75" customHeight="1">
      <c r="A46" s="49"/>
      <c r="B46" s="131" t="s">
        <v>2173</v>
      </c>
      <c r="C46" s="132"/>
      <c r="D46" s="132"/>
      <c r="E46" s="132"/>
      <c r="F46" s="132"/>
      <c r="G46" s="132"/>
      <c r="H46" s="13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&amp;L7C122233&amp;C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SheetLayoutView="47" zoomScalePageLayoutView="0" workbookViewId="0" topLeftCell="A1">
      <pane xSplit="3" ySplit="6" topLeftCell="D789"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73" t="s">
        <v>2321</v>
      </c>
      <c r="B1" s="173"/>
      <c r="C1" s="109"/>
      <c r="X1" s="111"/>
      <c r="Y1" s="116"/>
      <c r="Z1" s="116"/>
    </row>
    <row r="2" spans="1:27" s="16" customFormat="1" ht="15" customHeight="1">
      <c r="A2" s="172" t="s">
        <v>0</v>
      </c>
      <c r="B2" s="171" t="s">
        <v>1</v>
      </c>
      <c r="C2" s="94"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7"/>
      <c r="Z2" s="117"/>
      <c r="AA2" s="102"/>
    </row>
    <row r="3" spans="1:27" s="17" customFormat="1" ht="15" customHeight="1">
      <c r="A3" s="172"/>
      <c r="B3" s="171"/>
      <c r="C3" s="95"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18"/>
      <c r="Z3" s="117"/>
      <c r="AA3" s="103"/>
    </row>
    <row r="4" spans="1:27" s="17" customFormat="1" ht="30" customHeight="1">
      <c r="A4" s="172"/>
      <c r="B4" s="171"/>
      <c r="C4" s="95"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7"/>
      <c r="Z4" s="117"/>
      <c r="AA4" s="103"/>
    </row>
    <row r="5" spans="1:27" s="17" customFormat="1" ht="66" customHeight="1">
      <c r="A5" s="172"/>
      <c r="B5" s="171"/>
      <c r="C5" s="96" t="s">
        <v>2362</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65" t="s">
        <v>428</v>
      </c>
      <c r="B7" s="166"/>
      <c r="C7" s="101"/>
      <c r="D7" s="4"/>
      <c r="E7" s="4"/>
      <c r="F7" s="4"/>
      <c r="G7" s="4"/>
      <c r="H7" s="4"/>
      <c r="I7" s="4"/>
      <c r="J7" s="4"/>
      <c r="K7" s="4"/>
      <c r="L7" s="4"/>
      <c r="M7" s="4"/>
      <c r="N7" s="4"/>
      <c r="O7" s="4"/>
      <c r="P7" s="4"/>
      <c r="Q7" s="4"/>
      <c r="R7" s="4"/>
      <c r="S7" s="4"/>
      <c r="T7" s="4"/>
      <c r="U7" s="4"/>
      <c r="V7" s="4"/>
      <c r="W7" s="4"/>
      <c r="X7" s="25"/>
      <c r="Y7" s="119"/>
      <c r="Z7" s="119"/>
    </row>
    <row r="8" spans="1:24" ht="12.75">
      <c r="A8" s="161" t="s">
        <v>2210</v>
      </c>
      <c r="B8" s="162"/>
      <c r="C8" s="98"/>
      <c r="D8" s="32">
        <f>SUM(E8:H8)</f>
        <v>35</v>
      </c>
      <c r="E8" s="32">
        <f>SUM(E9:E446)</f>
        <v>5</v>
      </c>
      <c r="F8" s="32">
        <f>SUM(F9:F446)</f>
        <v>0</v>
      </c>
      <c r="G8" s="32">
        <f>SUM(G9:G446)</f>
        <v>29</v>
      </c>
      <c r="H8" s="32">
        <f>SUM(H9:H446)</f>
        <v>1</v>
      </c>
      <c r="I8" s="32">
        <f>SUM(J8:M8)</f>
        <v>37</v>
      </c>
      <c r="J8" s="32">
        <f>SUM(J9:J446)</f>
        <v>11</v>
      </c>
      <c r="K8" s="32">
        <f>SUM(K9:K446)</f>
        <v>0</v>
      </c>
      <c r="L8" s="32">
        <f>SUM(L9:L446)</f>
        <v>26</v>
      </c>
      <c r="M8" s="32">
        <f>SUM(M9:M446)</f>
        <v>0</v>
      </c>
      <c r="N8" s="32">
        <f>SUM(O8:R8)</f>
        <v>39</v>
      </c>
      <c r="O8" s="32">
        <f>SUM(O9:O446)</f>
        <v>15</v>
      </c>
      <c r="P8" s="32">
        <f>SUM(P9:P446)</f>
        <v>0</v>
      </c>
      <c r="Q8" s="32">
        <f>SUM(Q9:Q446)</f>
        <v>24</v>
      </c>
      <c r="R8" s="32">
        <f>SUM(R9:R446)</f>
        <v>0</v>
      </c>
      <c r="S8" s="32">
        <f>SUM(T8:W8)</f>
        <v>33</v>
      </c>
      <c r="T8" s="32">
        <f>SUM(T9:T446)</f>
        <v>1</v>
      </c>
      <c r="U8" s="32">
        <f>SUM(U9:U446)</f>
        <v>0</v>
      </c>
      <c r="V8" s="32">
        <f>SUM(V9:V446)</f>
        <v>31</v>
      </c>
      <c r="W8" s="32">
        <f>SUM(W9:W446)</f>
        <v>1</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c r="E21" s="40"/>
      <c r="F21" s="40"/>
      <c r="G21" s="40"/>
      <c r="H21" s="40"/>
      <c r="I21" s="40">
        <v>1</v>
      </c>
      <c r="J21" s="40"/>
      <c r="K21" s="40"/>
      <c r="L21" s="40">
        <v>1</v>
      </c>
      <c r="M21" s="40"/>
      <c r="N21" s="40">
        <v>1</v>
      </c>
      <c r="O21" s="40"/>
      <c r="P21" s="40"/>
      <c r="Q21" s="40">
        <v>1</v>
      </c>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8</v>
      </c>
      <c r="E27" s="40">
        <v>1</v>
      </c>
      <c r="F27" s="40"/>
      <c r="G27" s="40">
        <v>7</v>
      </c>
      <c r="H27" s="40"/>
      <c r="I27" s="40">
        <v>1</v>
      </c>
      <c r="J27" s="40"/>
      <c r="K27" s="40"/>
      <c r="L27" s="40">
        <v>1</v>
      </c>
      <c r="M27" s="40"/>
      <c r="N27" s="40">
        <v>3</v>
      </c>
      <c r="O27" s="40"/>
      <c r="P27" s="40"/>
      <c r="Q27" s="40">
        <v>3</v>
      </c>
      <c r="R27" s="40"/>
      <c r="S27" s="40">
        <v>6</v>
      </c>
      <c r="T27" s="40">
        <v>1</v>
      </c>
      <c r="U27" s="40"/>
      <c r="V27" s="40">
        <v>5</v>
      </c>
      <c r="W27" s="40"/>
      <c r="X27" s="39">
        <v>765</v>
      </c>
      <c r="Y27" s="105"/>
      <c r="Z27" s="105"/>
    </row>
    <row r="28" spans="1:26" s="41" customFormat="1" ht="12.75">
      <c r="A28" s="90">
        <v>411010208</v>
      </c>
      <c r="B28" s="42" t="s">
        <v>29</v>
      </c>
      <c r="C28" s="99"/>
      <c r="D28" s="40">
        <v>1</v>
      </c>
      <c r="E28" s="40"/>
      <c r="F28" s="40"/>
      <c r="G28" s="40">
        <v>1</v>
      </c>
      <c r="H28" s="40"/>
      <c r="I28" s="40">
        <v>1</v>
      </c>
      <c r="J28" s="40"/>
      <c r="K28" s="40"/>
      <c r="L28" s="40">
        <v>1</v>
      </c>
      <c r="M28" s="40"/>
      <c r="N28" s="40">
        <v>1</v>
      </c>
      <c r="O28" s="40"/>
      <c r="P28" s="40"/>
      <c r="Q28" s="40">
        <v>1</v>
      </c>
      <c r="R28" s="40"/>
      <c r="S28" s="40">
        <v>1</v>
      </c>
      <c r="T28" s="40"/>
      <c r="U28" s="40"/>
      <c r="V28" s="40">
        <v>1</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1</v>
      </c>
      <c r="E31" s="40"/>
      <c r="F31" s="40"/>
      <c r="G31" s="40">
        <v>1</v>
      </c>
      <c r="H31" s="40"/>
      <c r="I31" s="40"/>
      <c r="J31" s="40"/>
      <c r="K31" s="40"/>
      <c r="L31" s="40"/>
      <c r="M31" s="40"/>
      <c r="N31" s="40">
        <v>1</v>
      </c>
      <c r="O31" s="40"/>
      <c r="P31" s="40"/>
      <c r="Q31" s="40">
        <v>1</v>
      </c>
      <c r="R31" s="40"/>
      <c r="S31" s="40"/>
      <c r="T31" s="40"/>
      <c r="U31" s="40"/>
      <c r="V31" s="40"/>
      <c r="W31" s="40"/>
      <c r="X31" s="39">
        <v>406</v>
      </c>
      <c r="Y31" s="105"/>
      <c r="Z31" s="105"/>
    </row>
    <row r="32" spans="1:26" s="41" customFormat="1" ht="12.75">
      <c r="A32" s="90">
        <v>411010212</v>
      </c>
      <c r="B32" s="42" t="s">
        <v>33</v>
      </c>
      <c r="C32" s="99"/>
      <c r="D32" s="40"/>
      <c r="E32" s="40"/>
      <c r="F32" s="40"/>
      <c r="G32" s="40"/>
      <c r="H32" s="40"/>
      <c r="I32" s="40">
        <v>1</v>
      </c>
      <c r="J32" s="40"/>
      <c r="K32" s="40"/>
      <c r="L32" s="40">
        <v>1</v>
      </c>
      <c r="M32" s="40"/>
      <c r="N32" s="40">
        <v>1</v>
      </c>
      <c r="O32" s="40"/>
      <c r="P32" s="40"/>
      <c r="Q32" s="40">
        <v>1</v>
      </c>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2</v>
      </c>
      <c r="J53" s="40"/>
      <c r="K53" s="40"/>
      <c r="L53" s="40">
        <v>2</v>
      </c>
      <c r="M53" s="40"/>
      <c r="N53" s="40"/>
      <c r="O53" s="40"/>
      <c r="P53" s="40"/>
      <c r="Q53" s="40"/>
      <c r="R53" s="40"/>
      <c r="S53" s="40">
        <v>2</v>
      </c>
      <c r="T53" s="40"/>
      <c r="U53" s="40"/>
      <c r="V53" s="40">
        <v>2</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7</v>
      </c>
      <c r="E106" s="40"/>
      <c r="F106" s="40"/>
      <c r="G106" s="40">
        <v>7</v>
      </c>
      <c r="H106" s="40"/>
      <c r="I106" s="40">
        <v>8</v>
      </c>
      <c r="J106" s="40"/>
      <c r="K106" s="40"/>
      <c r="L106" s="40">
        <v>8</v>
      </c>
      <c r="M106" s="40"/>
      <c r="N106" s="40">
        <v>8</v>
      </c>
      <c r="O106" s="40"/>
      <c r="P106" s="40"/>
      <c r="Q106" s="40">
        <v>8</v>
      </c>
      <c r="R106" s="40"/>
      <c r="S106" s="40">
        <v>7</v>
      </c>
      <c r="T106" s="40"/>
      <c r="U106" s="40"/>
      <c r="V106" s="40">
        <v>7</v>
      </c>
      <c r="W106" s="40"/>
      <c r="X106" s="39">
        <v>400</v>
      </c>
      <c r="Y106" s="105"/>
      <c r="Z106" s="105"/>
    </row>
    <row r="107" spans="1:26" s="41" customFormat="1" ht="12.75">
      <c r="A107" s="90">
        <v>411010602</v>
      </c>
      <c r="B107" s="42" t="s">
        <v>105</v>
      </c>
      <c r="C107" s="99"/>
      <c r="D107" s="40">
        <v>1</v>
      </c>
      <c r="E107" s="40"/>
      <c r="F107" s="40"/>
      <c r="G107" s="40">
        <v>1</v>
      </c>
      <c r="H107" s="40"/>
      <c r="I107" s="40"/>
      <c r="J107" s="40"/>
      <c r="K107" s="40"/>
      <c r="L107" s="40"/>
      <c r="M107" s="40"/>
      <c r="N107" s="40">
        <v>1</v>
      </c>
      <c r="O107" s="40"/>
      <c r="P107" s="40"/>
      <c r="Q107" s="40">
        <v>1</v>
      </c>
      <c r="R107" s="40"/>
      <c r="S107" s="40"/>
      <c r="T107" s="40"/>
      <c r="U107" s="40"/>
      <c r="V107" s="40"/>
      <c r="W107" s="40"/>
      <c r="X107" s="39">
        <v>481</v>
      </c>
      <c r="Y107" s="105"/>
      <c r="Z107" s="105"/>
    </row>
    <row r="108" spans="1:26" s="41" customFormat="1" ht="12.75">
      <c r="A108" s="90">
        <v>411010603</v>
      </c>
      <c r="B108" s="42" t="s">
        <v>106</v>
      </c>
      <c r="C108" s="99"/>
      <c r="D108" s="40">
        <v>1</v>
      </c>
      <c r="E108" s="40"/>
      <c r="F108" s="40"/>
      <c r="G108" s="40">
        <v>1</v>
      </c>
      <c r="H108" s="40"/>
      <c r="I108" s="40"/>
      <c r="J108" s="40"/>
      <c r="K108" s="40"/>
      <c r="L108" s="40"/>
      <c r="M108" s="40"/>
      <c r="N108" s="40"/>
      <c r="O108" s="40"/>
      <c r="P108" s="40"/>
      <c r="Q108" s="40"/>
      <c r="R108" s="40"/>
      <c r="S108" s="40">
        <v>1</v>
      </c>
      <c r="T108" s="40"/>
      <c r="U108" s="40"/>
      <c r="V108" s="40">
        <v>1</v>
      </c>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1</v>
      </c>
      <c r="E111" s="40">
        <v>1</v>
      </c>
      <c r="F111" s="40"/>
      <c r="G111" s="40"/>
      <c r="H111" s="40"/>
      <c r="I111" s="40">
        <v>2</v>
      </c>
      <c r="J111" s="40">
        <v>1</v>
      </c>
      <c r="K111" s="40"/>
      <c r="L111" s="40">
        <v>1</v>
      </c>
      <c r="M111" s="40"/>
      <c r="N111" s="40">
        <v>3</v>
      </c>
      <c r="O111" s="40">
        <v>2</v>
      </c>
      <c r="P111" s="40"/>
      <c r="Q111" s="40">
        <v>1</v>
      </c>
      <c r="R111" s="40"/>
      <c r="S111" s="40"/>
      <c r="T111" s="40"/>
      <c r="U111" s="40"/>
      <c r="V111" s="40"/>
      <c r="W111" s="40"/>
      <c r="X111" s="39">
        <v>500</v>
      </c>
      <c r="Y111" s="105"/>
      <c r="Z111" s="105"/>
    </row>
    <row r="112" spans="1:26" s="41" customFormat="1" ht="12.75" customHeight="1">
      <c r="A112" s="90">
        <v>411010607</v>
      </c>
      <c r="B112" s="42" t="s">
        <v>110</v>
      </c>
      <c r="C112" s="99"/>
      <c r="D112" s="40">
        <v>3</v>
      </c>
      <c r="E112" s="40"/>
      <c r="F112" s="40"/>
      <c r="G112" s="40">
        <v>3</v>
      </c>
      <c r="H112" s="40"/>
      <c r="I112" s="40"/>
      <c r="J112" s="40"/>
      <c r="K112" s="40"/>
      <c r="L112" s="40"/>
      <c r="M112" s="40"/>
      <c r="N112" s="40"/>
      <c r="O112" s="40"/>
      <c r="P112" s="40"/>
      <c r="Q112" s="40"/>
      <c r="R112" s="40"/>
      <c r="S112" s="40">
        <v>3</v>
      </c>
      <c r="T112" s="40"/>
      <c r="U112" s="40"/>
      <c r="V112" s="40">
        <v>3</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1</v>
      </c>
      <c r="E115" s="40"/>
      <c r="F115" s="40"/>
      <c r="G115" s="40">
        <v>1</v>
      </c>
      <c r="H115" s="40"/>
      <c r="I115" s="40"/>
      <c r="J115" s="40"/>
      <c r="K115" s="40"/>
      <c r="L115" s="40"/>
      <c r="M115" s="40"/>
      <c r="N115" s="40"/>
      <c r="O115" s="40"/>
      <c r="P115" s="40"/>
      <c r="Q115" s="40"/>
      <c r="R115" s="40"/>
      <c r="S115" s="40">
        <v>1</v>
      </c>
      <c r="T115" s="40"/>
      <c r="U115" s="40"/>
      <c r="V115" s="40">
        <v>1</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2</v>
      </c>
      <c r="E235" s="40"/>
      <c r="F235" s="40"/>
      <c r="G235" s="40">
        <v>2</v>
      </c>
      <c r="H235" s="40"/>
      <c r="I235" s="40">
        <v>1</v>
      </c>
      <c r="J235" s="40">
        <v>1</v>
      </c>
      <c r="K235" s="40"/>
      <c r="L235" s="40"/>
      <c r="M235" s="40"/>
      <c r="N235" s="40">
        <v>1</v>
      </c>
      <c r="O235" s="40">
        <v>1</v>
      </c>
      <c r="P235" s="40"/>
      <c r="Q235" s="40"/>
      <c r="R235" s="40"/>
      <c r="S235" s="40">
        <v>2</v>
      </c>
      <c r="T235" s="40"/>
      <c r="U235" s="40"/>
      <c r="V235" s="40">
        <v>2</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v>
      </c>
      <c r="E238" s="40"/>
      <c r="F238" s="40"/>
      <c r="G238" s="40">
        <v>1</v>
      </c>
      <c r="H238" s="40"/>
      <c r="I238" s="40">
        <v>1</v>
      </c>
      <c r="J238" s="40"/>
      <c r="K238" s="40"/>
      <c r="L238" s="40">
        <v>1</v>
      </c>
      <c r="M238" s="40"/>
      <c r="N238" s="40">
        <v>1</v>
      </c>
      <c r="O238" s="40"/>
      <c r="P238" s="40"/>
      <c r="Q238" s="40">
        <v>1</v>
      </c>
      <c r="R238" s="40"/>
      <c r="S238" s="40">
        <v>1</v>
      </c>
      <c r="T238" s="40"/>
      <c r="U238" s="40"/>
      <c r="V238" s="40">
        <v>1</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c r="E242" s="40"/>
      <c r="F242" s="40"/>
      <c r="G242" s="40"/>
      <c r="H242" s="40"/>
      <c r="I242" s="40">
        <v>2</v>
      </c>
      <c r="J242" s="40"/>
      <c r="K242" s="40"/>
      <c r="L242" s="40">
        <v>2</v>
      </c>
      <c r="M242" s="40"/>
      <c r="N242" s="40">
        <v>1</v>
      </c>
      <c r="O242" s="40"/>
      <c r="P242" s="40"/>
      <c r="Q242" s="40">
        <v>1</v>
      </c>
      <c r="R242" s="40"/>
      <c r="S242" s="40">
        <v>1</v>
      </c>
      <c r="T242" s="40"/>
      <c r="U242" s="40"/>
      <c r="V242" s="40">
        <v>1</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c r="A253" s="90">
        <v>411011210</v>
      </c>
      <c r="B253" s="42" t="s">
        <v>244</v>
      </c>
      <c r="C253" s="99"/>
      <c r="D253" s="40"/>
      <c r="E253" s="40"/>
      <c r="F253" s="40"/>
      <c r="G253" s="40"/>
      <c r="H253" s="40"/>
      <c r="I253" s="40">
        <v>1</v>
      </c>
      <c r="J253" s="40"/>
      <c r="K253" s="40"/>
      <c r="L253" s="40">
        <v>1</v>
      </c>
      <c r="M253" s="40"/>
      <c r="N253" s="40"/>
      <c r="O253" s="40"/>
      <c r="P253" s="40"/>
      <c r="Q253" s="40"/>
      <c r="R253" s="40"/>
      <c r="S253" s="40">
        <v>1</v>
      </c>
      <c r="T253" s="40"/>
      <c r="U253" s="40"/>
      <c r="V253" s="40">
        <v>1</v>
      </c>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4</v>
      </c>
      <c r="E264" s="40">
        <v>1</v>
      </c>
      <c r="F264" s="40"/>
      <c r="G264" s="40">
        <v>3</v>
      </c>
      <c r="H264" s="40"/>
      <c r="I264" s="40">
        <v>5</v>
      </c>
      <c r="J264" s="40">
        <v>2</v>
      </c>
      <c r="K264" s="40"/>
      <c r="L264" s="40">
        <v>3</v>
      </c>
      <c r="M264" s="40"/>
      <c r="N264" s="40">
        <v>6</v>
      </c>
      <c r="O264" s="40">
        <v>3</v>
      </c>
      <c r="P264" s="40"/>
      <c r="Q264" s="40">
        <v>3</v>
      </c>
      <c r="R264" s="40"/>
      <c r="S264" s="40">
        <v>3</v>
      </c>
      <c r="T264" s="40"/>
      <c r="U264" s="40"/>
      <c r="V264" s="40">
        <v>3</v>
      </c>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v>2</v>
      </c>
      <c r="E326" s="40">
        <v>2</v>
      </c>
      <c r="F326" s="40"/>
      <c r="G326" s="40"/>
      <c r="H326" s="40"/>
      <c r="I326" s="40">
        <v>6</v>
      </c>
      <c r="J326" s="40">
        <v>3</v>
      </c>
      <c r="K326" s="40"/>
      <c r="L326" s="40">
        <v>3</v>
      </c>
      <c r="M326" s="40"/>
      <c r="N326" s="40">
        <v>6</v>
      </c>
      <c r="O326" s="40">
        <v>5</v>
      </c>
      <c r="P326" s="40"/>
      <c r="Q326" s="40">
        <v>1</v>
      </c>
      <c r="R326" s="40"/>
      <c r="S326" s="40">
        <v>2</v>
      </c>
      <c r="T326" s="40"/>
      <c r="U326" s="40"/>
      <c r="V326" s="40">
        <v>2</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c r="E346" s="40"/>
      <c r="F346" s="40"/>
      <c r="G346" s="40"/>
      <c r="H346" s="40"/>
      <c r="I346" s="40">
        <v>3</v>
      </c>
      <c r="J346" s="40">
        <v>2</v>
      </c>
      <c r="K346" s="40"/>
      <c r="L346" s="40">
        <v>1</v>
      </c>
      <c r="M346" s="40"/>
      <c r="N346" s="40">
        <v>2</v>
      </c>
      <c r="O346" s="40">
        <v>2</v>
      </c>
      <c r="P346" s="40"/>
      <c r="Q346" s="40"/>
      <c r="R346" s="40"/>
      <c r="S346" s="40">
        <v>1</v>
      </c>
      <c r="T346" s="40"/>
      <c r="U346" s="40"/>
      <c r="V346" s="40">
        <v>1</v>
      </c>
      <c r="W346" s="40"/>
      <c r="X346" s="39">
        <v>522</v>
      </c>
      <c r="Y346" s="105"/>
      <c r="Z346" s="105"/>
    </row>
    <row r="347" spans="1:26" s="41" customFormat="1" ht="12.75">
      <c r="A347" s="90">
        <v>411011708</v>
      </c>
      <c r="B347" s="42" t="s">
        <v>334</v>
      </c>
      <c r="C347" s="99"/>
      <c r="D347" s="40">
        <v>1</v>
      </c>
      <c r="E347" s="40"/>
      <c r="F347" s="40"/>
      <c r="G347" s="40"/>
      <c r="H347" s="40">
        <v>1</v>
      </c>
      <c r="I347" s="40"/>
      <c r="J347" s="40"/>
      <c r="K347" s="40"/>
      <c r="L347" s="40"/>
      <c r="M347" s="40"/>
      <c r="N347" s="40"/>
      <c r="O347" s="40"/>
      <c r="P347" s="40"/>
      <c r="Q347" s="40"/>
      <c r="R347" s="40"/>
      <c r="S347" s="40">
        <v>1</v>
      </c>
      <c r="T347" s="40"/>
      <c r="U347" s="40"/>
      <c r="V347" s="40"/>
      <c r="W347" s="40">
        <v>1</v>
      </c>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v>1</v>
      </c>
      <c r="E351" s="40"/>
      <c r="F351" s="40"/>
      <c r="G351" s="40">
        <v>1</v>
      </c>
      <c r="H351" s="40"/>
      <c r="I351" s="40"/>
      <c r="J351" s="40"/>
      <c r="K351" s="40"/>
      <c r="L351" s="40"/>
      <c r="M351" s="40"/>
      <c r="N351" s="40">
        <v>1</v>
      </c>
      <c r="O351" s="40"/>
      <c r="P351" s="40"/>
      <c r="Q351" s="40">
        <v>1</v>
      </c>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c r="E387" s="40"/>
      <c r="F387" s="40"/>
      <c r="G387" s="40"/>
      <c r="H387" s="40"/>
      <c r="I387" s="40">
        <v>1</v>
      </c>
      <c r="J387" s="40">
        <v>1</v>
      </c>
      <c r="K387" s="40"/>
      <c r="L387" s="40"/>
      <c r="M387" s="40"/>
      <c r="N387" s="40">
        <v>1</v>
      </c>
      <c r="O387" s="40">
        <v>1</v>
      </c>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c r="A395" s="90">
        <v>411011835</v>
      </c>
      <c r="B395" s="42" t="s">
        <v>379</v>
      </c>
      <c r="C395" s="99"/>
      <c r="D395" s="40"/>
      <c r="E395" s="40"/>
      <c r="F395" s="40"/>
      <c r="G395" s="40"/>
      <c r="H395" s="40"/>
      <c r="I395" s="40">
        <v>1</v>
      </c>
      <c r="J395" s="40">
        <v>1</v>
      </c>
      <c r="K395" s="40"/>
      <c r="L395" s="40"/>
      <c r="M395" s="40"/>
      <c r="N395" s="40">
        <v>1</v>
      </c>
      <c r="O395" s="40">
        <v>1</v>
      </c>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1" t="s">
        <v>1309</v>
      </c>
      <c r="B447" s="162"/>
      <c r="C447" s="98"/>
      <c r="D447" s="32">
        <f>SUM(E447:H447)</f>
        <v>0</v>
      </c>
      <c r="E447" s="32">
        <f>SUM(E448:E507)</f>
        <v>0</v>
      </c>
      <c r="F447" s="32">
        <f>SUM(F448:F507)</f>
        <v>0</v>
      </c>
      <c r="G447" s="32">
        <f>SUM(G448:G507)</f>
        <v>0</v>
      </c>
      <c r="H447" s="32">
        <f>SUM(H448:H507)</f>
        <v>0</v>
      </c>
      <c r="I447" s="32">
        <f>SUM(J447:M447)</f>
        <v>1</v>
      </c>
      <c r="J447" s="32">
        <f>SUM(J448:J507)</f>
        <v>1</v>
      </c>
      <c r="K447" s="32">
        <f>SUM(K448:K507)</f>
        <v>0</v>
      </c>
      <c r="L447" s="32">
        <f>SUM(L448:L507)</f>
        <v>0</v>
      </c>
      <c r="M447" s="32">
        <f>SUM(M448:M507)</f>
        <v>0</v>
      </c>
      <c r="N447" s="32">
        <f>SUM(O447:R447)</f>
        <v>1</v>
      </c>
      <c r="O447" s="32">
        <f>SUM(O448:O507)</f>
        <v>1</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c r="A507" s="91">
        <v>441010000</v>
      </c>
      <c r="B507" s="37" t="s">
        <v>2319</v>
      </c>
      <c r="C507" s="99"/>
      <c r="D507" s="38"/>
      <c r="E507" s="38"/>
      <c r="F507" s="38"/>
      <c r="G507" s="38"/>
      <c r="H507" s="38"/>
      <c r="I507" s="38">
        <v>1</v>
      </c>
      <c r="J507" s="38">
        <v>1</v>
      </c>
      <c r="K507" s="38"/>
      <c r="L507" s="38"/>
      <c r="M507" s="38"/>
      <c r="N507" s="38">
        <v>1</v>
      </c>
      <c r="O507" s="38">
        <v>1</v>
      </c>
      <c r="P507" s="38"/>
      <c r="Q507" s="38"/>
      <c r="R507" s="38"/>
      <c r="S507" s="38"/>
      <c r="T507" s="38"/>
      <c r="U507" s="38"/>
      <c r="V507" s="38"/>
      <c r="W507" s="38"/>
      <c r="X507" s="36">
        <v>132</v>
      </c>
    </row>
    <row r="508" spans="1:24" ht="12.75">
      <c r="A508" s="161" t="s">
        <v>2211</v>
      </c>
      <c r="B508" s="162"/>
      <c r="C508" s="98"/>
      <c r="D508" s="32">
        <f>SUM(E508:H508)</f>
        <v>4</v>
      </c>
      <c r="E508" s="32">
        <f>SUM(E509:E538)</f>
        <v>0</v>
      </c>
      <c r="F508" s="32">
        <f>SUM(F509:F538)</f>
        <v>0</v>
      </c>
      <c r="G508" s="32">
        <f>SUM(G509:G538)</f>
        <v>4</v>
      </c>
      <c r="H508" s="32">
        <f>SUM(H509:H538)</f>
        <v>0</v>
      </c>
      <c r="I508" s="32">
        <f>SUM(J508:M508)</f>
        <v>21</v>
      </c>
      <c r="J508" s="32">
        <f>SUM(J509:J538)</f>
        <v>7</v>
      </c>
      <c r="K508" s="32">
        <f>SUM(K509:K538)</f>
        <v>0</v>
      </c>
      <c r="L508" s="32">
        <f>SUM(L509:L538)</f>
        <v>14</v>
      </c>
      <c r="M508" s="32">
        <f>SUM(M509:M538)</f>
        <v>0</v>
      </c>
      <c r="N508" s="32">
        <f>SUM(O508:R508)</f>
        <v>24</v>
      </c>
      <c r="O508" s="32">
        <f>SUM(O509:O538)</f>
        <v>7</v>
      </c>
      <c r="P508" s="32">
        <f>SUM(P509:P538)</f>
        <v>0</v>
      </c>
      <c r="Q508" s="32">
        <f>SUM(Q509:Q538)</f>
        <v>17</v>
      </c>
      <c r="R508" s="32">
        <f>SUM(R509:R538)</f>
        <v>0</v>
      </c>
      <c r="S508" s="32">
        <f>SUM(T508:W508)</f>
        <v>1</v>
      </c>
      <c r="T508" s="32">
        <f>SUM(T509:T538)</f>
        <v>0</v>
      </c>
      <c r="U508" s="32">
        <f>SUM(U509:U538)</f>
        <v>0</v>
      </c>
      <c r="V508" s="32">
        <f>SUM(V509:V538)</f>
        <v>1</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v>2</v>
      </c>
      <c r="E518" s="6"/>
      <c r="F518" s="6"/>
      <c r="G518" s="6">
        <v>2</v>
      </c>
      <c r="H518" s="6"/>
      <c r="I518" s="6">
        <v>2</v>
      </c>
      <c r="J518" s="6"/>
      <c r="K518" s="6"/>
      <c r="L518" s="6">
        <v>2</v>
      </c>
      <c r="M518" s="6"/>
      <c r="N518" s="6">
        <v>4</v>
      </c>
      <c r="O518" s="6"/>
      <c r="P518" s="6"/>
      <c r="Q518" s="6">
        <v>4</v>
      </c>
      <c r="R518" s="6"/>
      <c r="S518" s="6"/>
      <c r="T518" s="6"/>
      <c r="U518" s="6"/>
      <c r="V518" s="6"/>
      <c r="W518" s="6"/>
      <c r="X518" s="5">
        <v>160</v>
      </c>
    </row>
    <row r="519" spans="1:24" ht="25.5">
      <c r="A519" s="89">
        <v>421100010</v>
      </c>
      <c r="B519" s="30" t="s">
        <v>493</v>
      </c>
      <c r="C519" s="99"/>
      <c r="D519" s="6"/>
      <c r="E519" s="6"/>
      <c r="F519" s="6"/>
      <c r="G519" s="6"/>
      <c r="H519" s="6"/>
      <c r="I519" s="6">
        <v>8</v>
      </c>
      <c r="J519" s="6">
        <v>5</v>
      </c>
      <c r="K519" s="6"/>
      <c r="L519" s="6">
        <v>3</v>
      </c>
      <c r="M519" s="6"/>
      <c r="N519" s="6">
        <v>8</v>
      </c>
      <c r="O519" s="6">
        <v>5</v>
      </c>
      <c r="P519" s="6"/>
      <c r="Q519" s="6">
        <v>3</v>
      </c>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c r="E526" s="40"/>
      <c r="F526" s="40"/>
      <c r="G526" s="40"/>
      <c r="H526" s="40"/>
      <c r="I526" s="40">
        <v>1</v>
      </c>
      <c r="J526" s="40"/>
      <c r="K526" s="40"/>
      <c r="L526" s="40">
        <v>1</v>
      </c>
      <c r="M526" s="40"/>
      <c r="N526" s="40">
        <v>1</v>
      </c>
      <c r="O526" s="40"/>
      <c r="P526" s="40"/>
      <c r="Q526" s="40">
        <v>1</v>
      </c>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3</v>
      </c>
      <c r="J529" s="40">
        <v>2</v>
      </c>
      <c r="K529" s="40"/>
      <c r="L529" s="40">
        <v>1</v>
      </c>
      <c r="M529" s="40"/>
      <c r="N529" s="40">
        <v>3</v>
      </c>
      <c r="O529" s="40">
        <v>2</v>
      </c>
      <c r="P529" s="40"/>
      <c r="Q529" s="40">
        <v>1</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v>2</v>
      </c>
      <c r="E534" s="40"/>
      <c r="F534" s="40"/>
      <c r="G534" s="40">
        <v>2</v>
      </c>
      <c r="H534" s="40"/>
      <c r="I534" s="40">
        <v>1</v>
      </c>
      <c r="J534" s="40"/>
      <c r="K534" s="40"/>
      <c r="L534" s="40">
        <v>1</v>
      </c>
      <c r="M534" s="40"/>
      <c r="N534" s="40">
        <v>2</v>
      </c>
      <c r="O534" s="40"/>
      <c r="P534" s="40"/>
      <c r="Q534" s="40">
        <v>2</v>
      </c>
      <c r="R534" s="40"/>
      <c r="S534" s="40">
        <v>1</v>
      </c>
      <c r="T534" s="40"/>
      <c r="U534" s="40"/>
      <c r="V534" s="40">
        <v>1</v>
      </c>
      <c r="W534" s="40"/>
      <c r="X534" s="39">
        <v>120</v>
      </c>
      <c r="Y534" s="105"/>
      <c r="Z534" s="105"/>
    </row>
    <row r="535" spans="1:26" s="41" customFormat="1" ht="12.75">
      <c r="A535" s="90">
        <v>421250026</v>
      </c>
      <c r="B535" s="42" t="s">
        <v>2168</v>
      </c>
      <c r="C535" s="99"/>
      <c r="D535" s="40"/>
      <c r="E535" s="40"/>
      <c r="F535" s="40"/>
      <c r="G535" s="40"/>
      <c r="H535" s="40"/>
      <c r="I535" s="40">
        <v>2</v>
      </c>
      <c r="J535" s="40"/>
      <c r="K535" s="40"/>
      <c r="L535" s="40">
        <v>2</v>
      </c>
      <c r="M535" s="40"/>
      <c r="N535" s="40">
        <v>2</v>
      </c>
      <c r="O535" s="40"/>
      <c r="P535" s="40"/>
      <c r="Q535" s="40">
        <v>2</v>
      </c>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c r="A537" s="90">
        <v>421250028</v>
      </c>
      <c r="B537" s="42" t="s">
        <v>2170</v>
      </c>
      <c r="C537" s="99"/>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5"/>
      <c r="Z537" s="105"/>
    </row>
    <row r="538" spans="1:24" ht="12.75">
      <c r="A538" s="91">
        <v>441010000</v>
      </c>
      <c r="B538" s="37" t="s">
        <v>2319</v>
      </c>
      <c r="C538" s="99"/>
      <c r="D538" s="38"/>
      <c r="E538" s="38"/>
      <c r="F538" s="38"/>
      <c r="G538" s="38"/>
      <c r="H538" s="38"/>
      <c r="I538" s="38">
        <v>3</v>
      </c>
      <c r="J538" s="38"/>
      <c r="K538" s="38"/>
      <c r="L538" s="38">
        <v>3</v>
      </c>
      <c r="M538" s="38"/>
      <c r="N538" s="38">
        <v>3</v>
      </c>
      <c r="O538" s="38"/>
      <c r="P538" s="38"/>
      <c r="Q538" s="38">
        <v>3</v>
      </c>
      <c r="R538" s="38"/>
      <c r="S538" s="38"/>
      <c r="T538" s="38"/>
      <c r="U538" s="38"/>
      <c r="V538" s="38"/>
      <c r="W538" s="38"/>
      <c r="X538" s="36">
        <v>132</v>
      </c>
    </row>
    <row r="539" spans="1:24" ht="12.75">
      <c r="A539" s="92">
        <v>402040000</v>
      </c>
      <c r="B539" s="35" t="s">
        <v>510</v>
      </c>
      <c r="C539" s="98"/>
      <c r="D539" s="32"/>
      <c r="E539" s="32"/>
      <c r="F539" s="32"/>
      <c r="G539" s="32"/>
      <c r="H539" s="32"/>
      <c r="I539" s="32">
        <v>2</v>
      </c>
      <c r="J539" s="32"/>
      <c r="K539" s="32"/>
      <c r="L539" s="32">
        <v>2</v>
      </c>
      <c r="M539" s="32"/>
      <c r="N539" s="32">
        <v>1</v>
      </c>
      <c r="O539" s="32"/>
      <c r="P539" s="32"/>
      <c r="Q539" s="32">
        <v>1</v>
      </c>
      <c r="R539" s="32"/>
      <c r="S539" s="32">
        <v>1</v>
      </c>
      <c r="T539" s="32"/>
      <c r="U539" s="32"/>
      <c r="V539" s="32">
        <v>1</v>
      </c>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v>14</v>
      </c>
      <c r="J542" s="32"/>
      <c r="K542" s="32"/>
      <c r="L542" s="32">
        <v>14</v>
      </c>
      <c r="M542" s="32"/>
      <c r="N542" s="32">
        <v>14</v>
      </c>
      <c r="O542" s="32"/>
      <c r="P542" s="32"/>
      <c r="Q542" s="32">
        <v>14</v>
      </c>
      <c r="R542" s="32"/>
      <c r="S542" s="32"/>
      <c r="T542" s="32"/>
      <c r="U542" s="32"/>
      <c r="V542" s="32"/>
      <c r="W542" s="32"/>
      <c r="X542" s="34">
        <v>60</v>
      </c>
    </row>
    <row r="543" spans="1:24" ht="12.75">
      <c r="A543" s="92">
        <v>600030000</v>
      </c>
      <c r="B543" s="35" t="s">
        <v>2336</v>
      </c>
      <c r="C543" s="98"/>
      <c r="D543" s="32"/>
      <c r="E543" s="32"/>
      <c r="F543" s="32"/>
      <c r="G543" s="32"/>
      <c r="H543" s="32"/>
      <c r="I543" s="32">
        <v>1</v>
      </c>
      <c r="J543" s="32"/>
      <c r="K543" s="32"/>
      <c r="L543" s="32">
        <v>1</v>
      </c>
      <c r="M543" s="32"/>
      <c r="N543" s="32">
        <v>1</v>
      </c>
      <c r="O543" s="32"/>
      <c r="P543" s="32"/>
      <c r="Q543" s="32">
        <v>1</v>
      </c>
      <c r="R543" s="32"/>
      <c r="S543" s="32"/>
      <c r="T543" s="32"/>
      <c r="U543" s="32"/>
      <c r="V543" s="32"/>
      <c r="W543" s="32"/>
      <c r="X543" s="34">
        <v>60</v>
      </c>
    </row>
    <row r="544" spans="1:24" ht="12.75">
      <c r="A544" s="92">
        <v>600040000</v>
      </c>
      <c r="B544" s="35" t="s">
        <v>2337</v>
      </c>
      <c r="C544" s="98"/>
      <c r="D544" s="32">
        <v>1</v>
      </c>
      <c r="E544" s="32"/>
      <c r="F544" s="32"/>
      <c r="G544" s="32">
        <v>1</v>
      </c>
      <c r="H544" s="32"/>
      <c r="I544" s="32"/>
      <c r="J544" s="32"/>
      <c r="K544" s="32"/>
      <c r="L544" s="32"/>
      <c r="M544" s="32"/>
      <c r="N544" s="32">
        <v>1</v>
      </c>
      <c r="O544" s="32"/>
      <c r="P544" s="32"/>
      <c r="Q544" s="32">
        <v>1</v>
      </c>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3" t="s">
        <v>4</v>
      </c>
      <c r="B551" s="164"/>
      <c r="C551" s="100"/>
      <c r="D551" s="7">
        <f>SUM(E551:H551)</f>
        <v>40</v>
      </c>
      <c r="E551" s="7">
        <f>SUM(E8,E447,E508,E539:E550)</f>
        <v>5</v>
      </c>
      <c r="F551" s="7">
        <f>SUM(F8,F447,F508,F539:F550)</f>
        <v>0</v>
      </c>
      <c r="G551" s="7">
        <f>SUM(G8,G447,G508,G539:G550)</f>
        <v>34</v>
      </c>
      <c r="H551" s="7">
        <f>SUM(H8,H447,H508,H539:H550)</f>
        <v>1</v>
      </c>
      <c r="I551" s="7">
        <f>SUM(J551:M551)</f>
        <v>76</v>
      </c>
      <c r="J551" s="7">
        <f>SUM(J8,J447,J508,J539:J550)</f>
        <v>19</v>
      </c>
      <c r="K551" s="7">
        <f>SUM(K8,K447,K508,K539:K550)</f>
        <v>0</v>
      </c>
      <c r="L551" s="7">
        <f>SUM(L8,L447,L508,L539:L550)</f>
        <v>57</v>
      </c>
      <c r="M551" s="7">
        <f>SUM(M8,M447,M508,M539:M550)</f>
        <v>0</v>
      </c>
      <c r="N551" s="7">
        <f>SUM(O551:R551)</f>
        <v>81</v>
      </c>
      <c r="O551" s="7">
        <f>SUM(O8,O447,O508,O539:O550)</f>
        <v>23</v>
      </c>
      <c r="P551" s="7">
        <f>SUM(P8,P447,P508,P539:P550)</f>
        <v>0</v>
      </c>
      <c r="Q551" s="7">
        <f>SUM(Q8,Q447,Q508,Q539:Q550)</f>
        <v>58</v>
      </c>
      <c r="R551" s="7">
        <f>SUM(R8,R447,R508,R539:R550)</f>
        <v>0</v>
      </c>
      <c r="S551" s="7">
        <f>SUM(T551:W551)</f>
        <v>35</v>
      </c>
      <c r="T551" s="7">
        <f>SUM(T8,T447,T508,T539:T550)</f>
        <v>1</v>
      </c>
      <c r="U551" s="7">
        <f>SUM(U8,U447,U508,U539:U550)</f>
        <v>0</v>
      </c>
      <c r="V551" s="7">
        <f>SUM(V8,V447,V508,V539:V550)</f>
        <v>33</v>
      </c>
      <c r="W551" s="7">
        <f>SUM(W8,W447,W508,W539:W550)</f>
        <v>1</v>
      </c>
      <c r="X551" s="28" t="s">
        <v>1916</v>
      </c>
    </row>
    <row r="552" spans="1:26" s="19" customFormat="1" ht="12.75">
      <c r="A552" s="165" t="s">
        <v>511</v>
      </c>
      <c r="B552" s="166"/>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1" t="s">
        <v>1310</v>
      </c>
      <c r="B553" s="162"/>
      <c r="C553" s="98"/>
      <c r="D553" s="32">
        <f>SUM(E553:H553)</f>
        <v>6</v>
      </c>
      <c r="E553" s="32">
        <f>SUM(E554:E742)</f>
        <v>4</v>
      </c>
      <c r="F553" s="32">
        <f>SUM(F554:F742)</f>
        <v>0</v>
      </c>
      <c r="G553" s="32">
        <f>SUM(G554:G742)</f>
        <v>2</v>
      </c>
      <c r="H553" s="32">
        <f>SUM(H554:H742)</f>
        <v>0</v>
      </c>
      <c r="I553" s="32">
        <f>SUM(J553:M553)</f>
        <v>11</v>
      </c>
      <c r="J553" s="32">
        <f>SUM(J554:J742)</f>
        <v>9</v>
      </c>
      <c r="K553" s="32">
        <f>SUM(K554:K742)</f>
        <v>0</v>
      </c>
      <c r="L553" s="32">
        <f>SUM(L554:L742)</f>
        <v>2</v>
      </c>
      <c r="M553" s="32">
        <f>SUM(M554:M742)</f>
        <v>0</v>
      </c>
      <c r="N553" s="32">
        <f>SUM(O553:R553)</f>
        <v>16</v>
      </c>
      <c r="O553" s="32">
        <f>SUM(O554:O742)</f>
        <v>13</v>
      </c>
      <c r="P553" s="32">
        <f>SUM(P554:P742)</f>
        <v>0</v>
      </c>
      <c r="Q553" s="32">
        <f>SUM(Q554:Q742)</f>
        <v>3</v>
      </c>
      <c r="R553" s="32">
        <f>SUM(R554:R742)</f>
        <v>0</v>
      </c>
      <c r="S553" s="32">
        <f>SUM(T553:W553)</f>
        <v>1</v>
      </c>
      <c r="T553" s="32">
        <f>SUM(T554:T742)</f>
        <v>0</v>
      </c>
      <c r="U553" s="32">
        <f>SUM(U554:U742)</f>
        <v>0</v>
      </c>
      <c r="V553" s="32">
        <f>SUM(V554:V742)</f>
        <v>1</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v>1</v>
      </c>
      <c r="E727" s="40">
        <v>1</v>
      </c>
      <c r="F727" s="40"/>
      <c r="G727" s="40"/>
      <c r="H727" s="40"/>
      <c r="I727" s="40">
        <v>2</v>
      </c>
      <c r="J727" s="40">
        <v>1</v>
      </c>
      <c r="K727" s="40"/>
      <c r="L727" s="40">
        <v>1</v>
      </c>
      <c r="M727" s="40"/>
      <c r="N727" s="40">
        <v>2</v>
      </c>
      <c r="O727" s="40">
        <v>2</v>
      </c>
      <c r="P727" s="40"/>
      <c r="Q727" s="40"/>
      <c r="R727" s="40"/>
      <c r="S727" s="40">
        <v>1</v>
      </c>
      <c r="T727" s="40"/>
      <c r="U727" s="40"/>
      <c r="V727" s="40">
        <v>1</v>
      </c>
      <c r="W727" s="40"/>
      <c r="X727" s="39">
        <v>186</v>
      </c>
      <c r="Y727" s="105"/>
      <c r="Z727" s="105"/>
    </row>
    <row r="728" spans="1:26" s="41" customFormat="1" ht="25.5">
      <c r="A728" s="90">
        <v>113010000</v>
      </c>
      <c r="B728" s="42" t="s">
        <v>659</v>
      </c>
      <c r="C728" s="99"/>
      <c r="D728" s="40">
        <v>1</v>
      </c>
      <c r="E728" s="40"/>
      <c r="F728" s="40"/>
      <c r="G728" s="40">
        <v>1</v>
      </c>
      <c r="H728" s="40"/>
      <c r="I728" s="40"/>
      <c r="J728" s="40"/>
      <c r="K728" s="40"/>
      <c r="L728" s="40"/>
      <c r="M728" s="40"/>
      <c r="N728" s="40">
        <v>1</v>
      </c>
      <c r="O728" s="40"/>
      <c r="P728" s="40"/>
      <c r="Q728" s="40">
        <v>1</v>
      </c>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c r="A737" s="90">
        <v>113070000</v>
      </c>
      <c r="B737" s="42" t="s">
        <v>668</v>
      </c>
      <c r="C737" s="99"/>
      <c r="D737" s="40">
        <v>1</v>
      </c>
      <c r="E737" s="40">
        <v>1</v>
      </c>
      <c r="F737" s="40"/>
      <c r="G737" s="40"/>
      <c r="H737" s="40"/>
      <c r="I737" s="40"/>
      <c r="J737" s="40"/>
      <c r="K737" s="40"/>
      <c r="L737" s="40"/>
      <c r="M737" s="40"/>
      <c r="N737" s="40">
        <v>1</v>
      </c>
      <c r="O737" s="40">
        <v>1</v>
      </c>
      <c r="P737" s="40"/>
      <c r="Q737" s="40"/>
      <c r="R737" s="40"/>
      <c r="S737" s="40"/>
      <c r="T737" s="40"/>
      <c r="U737" s="40"/>
      <c r="V737" s="40"/>
      <c r="W737" s="40"/>
      <c r="X737" s="39">
        <v>189</v>
      </c>
      <c r="Y737" s="105"/>
      <c r="Z737" s="105"/>
    </row>
    <row r="738" spans="1:26" s="41" customFormat="1" ht="12.75">
      <c r="A738" s="90">
        <v>113070100</v>
      </c>
      <c r="B738" s="42" t="s">
        <v>669</v>
      </c>
      <c r="C738" s="99"/>
      <c r="D738" s="40">
        <v>3</v>
      </c>
      <c r="E738" s="40">
        <v>2</v>
      </c>
      <c r="F738" s="40"/>
      <c r="G738" s="40">
        <v>1</v>
      </c>
      <c r="H738" s="40"/>
      <c r="I738" s="40">
        <v>7</v>
      </c>
      <c r="J738" s="40">
        <v>6</v>
      </c>
      <c r="K738" s="40"/>
      <c r="L738" s="40">
        <v>1</v>
      </c>
      <c r="M738" s="40"/>
      <c r="N738" s="40">
        <v>10</v>
      </c>
      <c r="O738" s="40">
        <v>8</v>
      </c>
      <c r="P738" s="40"/>
      <c r="Q738" s="40">
        <v>2</v>
      </c>
      <c r="R738" s="40"/>
      <c r="S738" s="40"/>
      <c r="T738" s="40"/>
      <c r="U738" s="40"/>
      <c r="V738" s="40"/>
      <c r="W738" s="40"/>
      <c r="X738" s="39">
        <v>186</v>
      </c>
      <c r="Y738" s="105"/>
      <c r="Z738" s="105"/>
    </row>
    <row r="739" spans="1:26" s="41" customFormat="1" ht="12.75">
      <c r="A739" s="90">
        <v>113070200</v>
      </c>
      <c r="B739" s="42" t="s">
        <v>670</v>
      </c>
      <c r="C739" s="99"/>
      <c r="D739" s="40"/>
      <c r="E739" s="40"/>
      <c r="F739" s="40"/>
      <c r="G739" s="40"/>
      <c r="H739" s="40"/>
      <c r="I739" s="40">
        <v>1</v>
      </c>
      <c r="J739" s="40">
        <v>1</v>
      </c>
      <c r="K739" s="40"/>
      <c r="L739" s="40"/>
      <c r="M739" s="40"/>
      <c r="N739" s="40">
        <v>1</v>
      </c>
      <c r="O739" s="40">
        <v>1</v>
      </c>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c r="A741" s="89">
        <v>115000000</v>
      </c>
      <c r="B741" s="30" t="s">
        <v>672</v>
      </c>
      <c r="C741" s="99"/>
      <c r="D741" s="6"/>
      <c r="E741" s="6"/>
      <c r="F741" s="6"/>
      <c r="G741" s="6"/>
      <c r="H741" s="6"/>
      <c r="I741" s="6">
        <v>1</v>
      </c>
      <c r="J741" s="6">
        <v>1</v>
      </c>
      <c r="K741" s="6"/>
      <c r="L741" s="6"/>
      <c r="M741" s="6"/>
      <c r="N741" s="6">
        <v>1</v>
      </c>
      <c r="O741" s="6">
        <v>1</v>
      </c>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63" t="s">
        <v>4</v>
      </c>
      <c r="B754" s="164"/>
      <c r="C754" s="100"/>
      <c r="D754" s="7">
        <f>SUM(E754:H754)</f>
        <v>6</v>
      </c>
      <c r="E754" s="7">
        <f>SUM(E553,E743:E753)</f>
        <v>4</v>
      </c>
      <c r="F754" s="7">
        <f>SUM(F553,F743:F753)</f>
        <v>0</v>
      </c>
      <c r="G754" s="7">
        <f>SUM(G553,G743:G753)</f>
        <v>2</v>
      </c>
      <c r="H754" s="7">
        <f>SUM(H553,H743:H753)</f>
        <v>0</v>
      </c>
      <c r="I754" s="7">
        <f>SUM(J754:M754)</f>
        <v>11</v>
      </c>
      <c r="J754" s="7">
        <f>SUM(J553,J743:J753)</f>
        <v>9</v>
      </c>
      <c r="K754" s="7">
        <f>SUM(K553,K743:K753)</f>
        <v>0</v>
      </c>
      <c r="L754" s="7">
        <f>SUM(L553,L743:L753)</f>
        <v>2</v>
      </c>
      <c r="M754" s="7">
        <f>SUM(M553,M743:M753)</f>
        <v>0</v>
      </c>
      <c r="N754" s="7">
        <f>SUM(O754:R754)</f>
        <v>16</v>
      </c>
      <c r="O754" s="7">
        <f>SUM(O553,O743:O753)</f>
        <v>13</v>
      </c>
      <c r="P754" s="7">
        <f>SUM(P553,P743:P753)</f>
        <v>0</v>
      </c>
      <c r="Q754" s="7">
        <f>SUM(Q553,Q743:Q753)</f>
        <v>3</v>
      </c>
      <c r="R754" s="7">
        <f>SUM(R553,R743:R753)</f>
        <v>0</v>
      </c>
      <c r="S754" s="7">
        <f>SUM(T754:W754)</f>
        <v>1</v>
      </c>
      <c r="T754" s="7">
        <f>SUM(T553,T743:T753)</f>
        <v>0</v>
      </c>
      <c r="U754" s="7">
        <f>SUM(U553,U743:U753)</f>
        <v>0</v>
      </c>
      <c r="V754" s="7">
        <f>SUM(V553,V743:V753)</f>
        <v>1</v>
      </c>
      <c r="W754" s="7">
        <f>SUM(W553,W743:W753)</f>
        <v>0</v>
      </c>
      <c r="X754" s="28" t="s">
        <v>1916</v>
      </c>
    </row>
    <row r="755" spans="1:26" s="19" customFormat="1" ht="12.75">
      <c r="A755" s="165" t="s">
        <v>673</v>
      </c>
      <c r="B755" s="166"/>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1" t="s">
        <v>1311</v>
      </c>
      <c r="B756" s="162"/>
      <c r="C756" s="98"/>
      <c r="D756" s="32">
        <f>SUM(E756:H756)</f>
        <v>1</v>
      </c>
      <c r="E756" s="32">
        <f>SUM(E757:E765)</f>
        <v>0</v>
      </c>
      <c r="F756" s="32">
        <f>SUM(F757:F765)</f>
        <v>0</v>
      </c>
      <c r="G756" s="32">
        <f>SUM(G757:G765)</f>
        <v>1</v>
      </c>
      <c r="H756" s="32">
        <f>SUM(H757:H765)</f>
        <v>0</v>
      </c>
      <c r="I756" s="32">
        <f>SUM(J756:M756)</f>
        <v>162</v>
      </c>
      <c r="J756" s="32">
        <f>SUM(J757:J765)</f>
        <v>2</v>
      </c>
      <c r="K756" s="32">
        <f>SUM(K757:K765)</f>
        <v>0</v>
      </c>
      <c r="L756" s="32">
        <f>SUM(L757:L765)</f>
        <v>160</v>
      </c>
      <c r="M756" s="32">
        <f>SUM(M757:M765)</f>
        <v>0</v>
      </c>
      <c r="N756" s="32">
        <f>SUM(O756:R756)</f>
        <v>163</v>
      </c>
      <c r="O756" s="32">
        <f>SUM(O757:O765)</f>
        <v>2</v>
      </c>
      <c r="P756" s="32">
        <f>SUM(P757:P765)</f>
        <v>0</v>
      </c>
      <c r="Q756" s="32">
        <f>SUM(Q757:Q765)</f>
        <v>161</v>
      </c>
      <c r="R756" s="32">
        <f>SUM(R757:R765)</f>
        <v>0</v>
      </c>
      <c r="S756" s="32">
        <f>SUM(T756:W756)</f>
        <v>0</v>
      </c>
      <c r="T756" s="32">
        <f>SUM(T757:T765)</f>
        <v>0</v>
      </c>
      <c r="U756" s="32">
        <f>SUM(U757:U765)</f>
        <v>0</v>
      </c>
      <c r="V756" s="32">
        <f>SUM(V757:V765)</f>
        <v>0</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1</v>
      </c>
      <c r="E760" s="6"/>
      <c r="F760" s="6"/>
      <c r="G760" s="6">
        <v>1</v>
      </c>
      <c r="H760" s="6"/>
      <c r="I760" s="6">
        <v>148</v>
      </c>
      <c r="J760" s="6">
        <v>2</v>
      </c>
      <c r="K760" s="6"/>
      <c r="L760" s="6">
        <v>146</v>
      </c>
      <c r="M760" s="6"/>
      <c r="N760" s="6">
        <v>149</v>
      </c>
      <c r="O760" s="6">
        <v>2</v>
      </c>
      <c r="P760" s="6"/>
      <c r="Q760" s="6">
        <v>147</v>
      </c>
      <c r="R760" s="6"/>
      <c r="S760" s="6"/>
      <c r="T760" s="6"/>
      <c r="U760" s="6"/>
      <c r="V760" s="6"/>
      <c r="W760" s="6"/>
      <c r="X760" s="5">
        <v>324</v>
      </c>
    </row>
    <row r="761" spans="1:24" ht="38.25">
      <c r="A761" s="89">
        <v>321040000</v>
      </c>
      <c r="B761" s="30" t="s">
        <v>678</v>
      </c>
      <c r="C761" s="99"/>
      <c r="D761" s="6"/>
      <c r="E761" s="6"/>
      <c r="F761" s="6"/>
      <c r="G761" s="6"/>
      <c r="H761" s="6"/>
      <c r="I761" s="6">
        <v>14</v>
      </c>
      <c r="J761" s="6"/>
      <c r="K761" s="6"/>
      <c r="L761" s="6">
        <v>14</v>
      </c>
      <c r="M761" s="6"/>
      <c r="N761" s="6">
        <v>14</v>
      </c>
      <c r="O761" s="6"/>
      <c r="P761" s="6"/>
      <c r="Q761" s="6">
        <v>14</v>
      </c>
      <c r="R761" s="6"/>
      <c r="S761" s="6"/>
      <c r="T761" s="6"/>
      <c r="U761" s="6"/>
      <c r="V761" s="6"/>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1" t="s">
        <v>1312</v>
      </c>
      <c r="B766" s="162"/>
      <c r="C766" s="98"/>
      <c r="D766" s="32">
        <f>SUM(E766:H766)</f>
        <v>42</v>
      </c>
      <c r="E766" s="32">
        <f>SUM(E767:E861)</f>
        <v>19</v>
      </c>
      <c r="F766" s="32">
        <f>SUM(F767:F861)</f>
        <v>0</v>
      </c>
      <c r="G766" s="32">
        <f>SUM(G767:G861)</f>
        <v>23</v>
      </c>
      <c r="H766" s="32">
        <f>SUM(H767:H861)</f>
        <v>0</v>
      </c>
      <c r="I766" s="32">
        <f>SUM(J766:M766)</f>
        <v>270</v>
      </c>
      <c r="J766" s="32">
        <f>SUM(J767:J861)</f>
        <v>150</v>
      </c>
      <c r="K766" s="32">
        <f>SUM(K767:K861)</f>
        <v>0</v>
      </c>
      <c r="L766" s="32">
        <f>SUM(L767:L861)</f>
        <v>120</v>
      </c>
      <c r="M766" s="32">
        <f>SUM(M767:M861)</f>
        <v>0</v>
      </c>
      <c r="N766" s="32">
        <f>SUM(O766:R766)</f>
        <v>234</v>
      </c>
      <c r="O766" s="32">
        <f>SUM(O767:O861)</f>
        <v>167</v>
      </c>
      <c r="P766" s="32">
        <f>SUM(P767:P861)</f>
        <v>0</v>
      </c>
      <c r="Q766" s="32">
        <f>SUM(Q767:Q861)</f>
        <v>67</v>
      </c>
      <c r="R766" s="32">
        <f>SUM(R767:R861)</f>
        <v>0</v>
      </c>
      <c r="S766" s="32">
        <f>SUM(T766:W766)</f>
        <v>78</v>
      </c>
      <c r="T766" s="32">
        <f>SUM(T767:T861)</f>
        <v>2</v>
      </c>
      <c r="U766" s="32">
        <f>SUM(U767:U861)</f>
        <v>0</v>
      </c>
      <c r="V766" s="32">
        <f>SUM(V767:V861)</f>
        <v>76</v>
      </c>
      <c r="W766" s="32">
        <f>SUM(W767:W861)</f>
        <v>0</v>
      </c>
      <c r="X766" s="33" t="s">
        <v>1916</v>
      </c>
    </row>
    <row r="767" spans="1:24" ht="25.5">
      <c r="A767" s="89">
        <v>301000000</v>
      </c>
      <c r="B767" s="30" t="s">
        <v>682</v>
      </c>
      <c r="C767" s="99"/>
      <c r="D767" s="6"/>
      <c r="E767" s="6"/>
      <c r="F767" s="6"/>
      <c r="G767" s="6"/>
      <c r="H767" s="6"/>
      <c r="I767" s="6">
        <v>1</v>
      </c>
      <c r="J767" s="6">
        <v>1</v>
      </c>
      <c r="K767" s="6"/>
      <c r="L767" s="6"/>
      <c r="M767" s="6"/>
      <c r="N767" s="6">
        <v>1</v>
      </c>
      <c r="O767" s="6">
        <v>1</v>
      </c>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1</v>
      </c>
      <c r="E778" s="6"/>
      <c r="F778" s="6"/>
      <c r="G778" s="6">
        <v>1</v>
      </c>
      <c r="H778" s="6"/>
      <c r="I778" s="6">
        <v>3</v>
      </c>
      <c r="J778" s="6"/>
      <c r="K778" s="6"/>
      <c r="L778" s="6">
        <v>3</v>
      </c>
      <c r="M778" s="6"/>
      <c r="N778" s="6">
        <v>1</v>
      </c>
      <c r="O778" s="6"/>
      <c r="P778" s="6"/>
      <c r="Q778" s="6">
        <v>1</v>
      </c>
      <c r="R778" s="6"/>
      <c r="S778" s="6">
        <v>3</v>
      </c>
      <c r="T778" s="6"/>
      <c r="U778" s="6"/>
      <c r="V778" s="6">
        <v>3</v>
      </c>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v>3</v>
      </c>
      <c r="E781" s="6"/>
      <c r="F781" s="6"/>
      <c r="G781" s="6">
        <v>3</v>
      </c>
      <c r="H781" s="6"/>
      <c r="I781" s="6">
        <v>9</v>
      </c>
      <c r="J781" s="6">
        <v>2</v>
      </c>
      <c r="K781" s="6"/>
      <c r="L781" s="6">
        <v>7</v>
      </c>
      <c r="M781" s="6"/>
      <c r="N781" s="6">
        <v>7</v>
      </c>
      <c r="O781" s="6">
        <v>2</v>
      </c>
      <c r="P781" s="6"/>
      <c r="Q781" s="6">
        <v>5</v>
      </c>
      <c r="R781" s="6"/>
      <c r="S781" s="6">
        <v>5</v>
      </c>
      <c r="T781" s="6"/>
      <c r="U781" s="6"/>
      <c r="V781" s="6">
        <v>5</v>
      </c>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c r="E788" s="6"/>
      <c r="F788" s="6"/>
      <c r="G788" s="6"/>
      <c r="H788" s="6"/>
      <c r="I788" s="6">
        <v>2</v>
      </c>
      <c r="J788" s="6">
        <v>1</v>
      </c>
      <c r="K788" s="6"/>
      <c r="L788" s="6">
        <v>1</v>
      </c>
      <c r="M788" s="6"/>
      <c r="N788" s="6">
        <v>2</v>
      </c>
      <c r="O788" s="6">
        <v>1</v>
      </c>
      <c r="P788" s="6"/>
      <c r="Q788" s="6">
        <v>1</v>
      </c>
      <c r="R788" s="6"/>
      <c r="S788" s="6"/>
      <c r="T788" s="6"/>
      <c r="U788" s="6"/>
      <c r="V788" s="6"/>
      <c r="W788" s="6"/>
      <c r="X788" s="5">
        <v>345</v>
      </c>
    </row>
    <row r="789" spans="1:24" ht="12.75">
      <c r="A789" s="89">
        <v>302010000</v>
      </c>
      <c r="B789" s="30" t="s">
        <v>698</v>
      </c>
      <c r="C789" s="99"/>
      <c r="D789" s="6"/>
      <c r="E789" s="6"/>
      <c r="F789" s="6"/>
      <c r="G789" s="6"/>
      <c r="H789" s="6"/>
      <c r="I789" s="6">
        <v>1</v>
      </c>
      <c r="J789" s="6">
        <v>1</v>
      </c>
      <c r="K789" s="6"/>
      <c r="L789" s="6"/>
      <c r="M789" s="6"/>
      <c r="N789" s="6">
        <v>1</v>
      </c>
      <c r="O789" s="6">
        <v>1</v>
      </c>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2</v>
      </c>
      <c r="E804" s="6">
        <v>1</v>
      </c>
      <c r="F804" s="6"/>
      <c r="G804" s="6">
        <v>1</v>
      </c>
      <c r="H804" s="6"/>
      <c r="I804" s="6"/>
      <c r="J804" s="6"/>
      <c r="K804" s="6"/>
      <c r="L804" s="6"/>
      <c r="M804" s="6"/>
      <c r="N804" s="6">
        <v>1</v>
      </c>
      <c r="O804" s="6">
        <v>1</v>
      </c>
      <c r="P804" s="6"/>
      <c r="Q804" s="6"/>
      <c r="R804" s="6"/>
      <c r="S804" s="6">
        <v>1</v>
      </c>
      <c r="T804" s="6"/>
      <c r="U804" s="6"/>
      <c r="V804" s="6">
        <v>1</v>
      </c>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2</v>
      </c>
      <c r="E812" s="6">
        <v>1</v>
      </c>
      <c r="F812" s="6"/>
      <c r="G812" s="6">
        <v>1</v>
      </c>
      <c r="H812" s="6"/>
      <c r="I812" s="6">
        <v>13</v>
      </c>
      <c r="J812" s="6">
        <v>7</v>
      </c>
      <c r="K812" s="6"/>
      <c r="L812" s="6">
        <v>6</v>
      </c>
      <c r="M812" s="6"/>
      <c r="N812" s="6">
        <v>10</v>
      </c>
      <c r="O812" s="6">
        <v>8</v>
      </c>
      <c r="P812" s="6"/>
      <c r="Q812" s="6">
        <v>2</v>
      </c>
      <c r="R812" s="6"/>
      <c r="S812" s="6">
        <v>5</v>
      </c>
      <c r="T812" s="6"/>
      <c r="U812" s="6"/>
      <c r="V812" s="6">
        <v>5</v>
      </c>
      <c r="W812" s="6"/>
      <c r="X812" s="5">
        <v>315</v>
      </c>
    </row>
    <row r="813" spans="1:24" ht="12.75">
      <c r="A813" s="89">
        <v>304080000</v>
      </c>
      <c r="B813" s="30" t="s">
        <v>720</v>
      </c>
      <c r="C813" s="99"/>
      <c r="D813" s="6">
        <v>2</v>
      </c>
      <c r="E813" s="6"/>
      <c r="F813" s="6"/>
      <c r="G813" s="6">
        <v>2</v>
      </c>
      <c r="H813" s="6"/>
      <c r="I813" s="6">
        <v>6</v>
      </c>
      <c r="J813" s="6">
        <v>2</v>
      </c>
      <c r="K813" s="6"/>
      <c r="L813" s="6">
        <v>4</v>
      </c>
      <c r="M813" s="6"/>
      <c r="N813" s="6">
        <v>4</v>
      </c>
      <c r="O813" s="6">
        <v>2</v>
      </c>
      <c r="P813" s="6"/>
      <c r="Q813" s="6">
        <v>2</v>
      </c>
      <c r="R813" s="6"/>
      <c r="S813" s="6">
        <v>4</v>
      </c>
      <c r="T813" s="6"/>
      <c r="U813" s="6"/>
      <c r="V813" s="6">
        <v>4</v>
      </c>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5</v>
      </c>
      <c r="E815" s="6">
        <v>3</v>
      </c>
      <c r="F815" s="6"/>
      <c r="G815" s="6">
        <v>2</v>
      </c>
      <c r="H815" s="6"/>
      <c r="I815" s="6">
        <v>8</v>
      </c>
      <c r="J815" s="6">
        <v>7</v>
      </c>
      <c r="K815" s="6"/>
      <c r="L815" s="6">
        <v>1</v>
      </c>
      <c r="M815" s="6"/>
      <c r="N815" s="6">
        <v>13</v>
      </c>
      <c r="O815" s="6">
        <v>10</v>
      </c>
      <c r="P815" s="6"/>
      <c r="Q815" s="6">
        <v>3</v>
      </c>
      <c r="R815" s="6"/>
      <c r="S815" s="6"/>
      <c r="T815" s="6"/>
      <c r="U815" s="6"/>
      <c r="V815" s="6"/>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c r="A817" s="89">
        <v>304090200</v>
      </c>
      <c r="B817" s="30" t="s">
        <v>724</v>
      </c>
      <c r="C817" s="99"/>
      <c r="D817" s="6">
        <v>1</v>
      </c>
      <c r="E817" s="6">
        <v>1</v>
      </c>
      <c r="F817" s="6"/>
      <c r="G817" s="6"/>
      <c r="H817" s="6"/>
      <c r="I817" s="6">
        <v>52</v>
      </c>
      <c r="J817" s="6">
        <v>25</v>
      </c>
      <c r="K817" s="6"/>
      <c r="L817" s="6">
        <v>27</v>
      </c>
      <c r="M817" s="6"/>
      <c r="N817" s="6">
        <v>29</v>
      </c>
      <c r="O817" s="6">
        <v>26</v>
      </c>
      <c r="P817" s="6"/>
      <c r="Q817" s="6">
        <v>3</v>
      </c>
      <c r="R817" s="6"/>
      <c r="S817" s="6">
        <v>24</v>
      </c>
      <c r="T817" s="6"/>
      <c r="U817" s="6"/>
      <c r="V817" s="6">
        <v>24</v>
      </c>
      <c r="W817" s="6"/>
      <c r="X817" s="5">
        <v>280</v>
      </c>
    </row>
    <row r="818" spans="1:24" ht="12.75">
      <c r="A818" s="89">
        <v>304090300</v>
      </c>
      <c r="B818" s="30" t="s">
        <v>725</v>
      </c>
      <c r="C818" s="99"/>
      <c r="D818" s="6"/>
      <c r="E818" s="6"/>
      <c r="F818" s="6"/>
      <c r="G818" s="6"/>
      <c r="H818" s="6"/>
      <c r="I818" s="6">
        <v>4</v>
      </c>
      <c r="J818" s="6"/>
      <c r="K818" s="6"/>
      <c r="L818" s="6">
        <v>4</v>
      </c>
      <c r="M818" s="6"/>
      <c r="N818" s="6">
        <v>4</v>
      </c>
      <c r="O818" s="6"/>
      <c r="P818" s="6"/>
      <c r="Q818" s="6">
        <v>4</v>
      </c>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c r="A820" s="89">
        <v>305010000</v>
      </c>
      <c r="B820" s="30" t="s">
        <v>727</v>
      </c>
      <c r="C820" s="99"/>
      <c r="D820" s="6">
        <v>1</v>
      </c>
      <c r="E820" s="6"/>
      <c r="F820" s="6"/>
      <c r="G820" s="6">
        <v>1</v>
      </c>
      <c r="H820" s="6"/>
      <c r="I820" s="6">
        <v>4</v>
      </c>
      <c r="J820" s="6">
        <v>2</v>
      </c>
      <c r="K820" s="6"/>
      <c r="L820" s="6">
        <v>2</v>
      </c>
      <c r="M820" s="6"/>
      <c r="N820" s="6">
        <v>4</v>
      </c>
      <c r="O820" s="6">
        <v>2</v>
      </c>
      <c r="P820" s="6"/>
      <c r="Q820" s="6">
        <v>2</v>
      </c>
      <c r="R820" s="6"/>
      <c r="S820" s="6">
        <v>1</v>
      </c>
      <c r="T820" s="6"/>
      <c r="U820" s="6"/>
      <c r="V820" s="6">
        <v>1</v>
      </c>
      <c r="W820" s="6"/>
      <c r="X820" s="5">
        <v>322</v>
      </c>
    </row>
    <row r="821" spans="1:24" ht="12.75">
      <c r="A821" s="89">
        <v>305010100</v>
      </c>
      <c r="B821" s="30" t="s">
        <v>728</v>
      </c>
      <c r="C821" s="99"/>
      <c r="D821" s="6"/>
      <c r="E821" s="6"/>
      <c r="F821" s="6"/>
      <c r="G821" s="6"/>
      <c r="H821" s="6"/>
      <c r="I821" s="6">
        <v>1</v>
      </c>
      <c r="J821" s="6">
        <v>1</v>
      </c>
      <c r="K821" s="6"/>
      <c r="L821" s="6"/>
      <c r="M821" s="6"/>
      <c r="N821" s="6">
        <v>1</v>
      </c>
      <c r="O821" s="6">
        <v>1</v>
      </c>
      <c r="P821" s="6"/>
      <c r="Q821" s="6"/>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c r="A823" s="89">
        <v>305010300</v>
      </c>
      <c r="B823" s="30" t="s">
        <v>730</v>
      </c>
      <c r="C823" s="99"/>
      <c r="D823" s="6">
        <v>1</v>
      </c>
      <c r="E823" s="6"/>
      <c r="F823" s="6"/>
      <c r="G823" s="6">
        <v>1</v>
      </c>
      <c r="H823" s="6"/>
      <c r="I823" s="6">
        <v>1</v>
      </c>
      <c r="J823" s="6">
        <v>1</v>
      </c>
      <c r="K823" s="6"/>
      <c r="L823" s="6"/>
      <c r="M823" s="6"/>
      <c r="N823" s="6">
        <v>1</v>
      </c>
      <c r="O823" s="6">
        <v>1</v>
      </c>
      <c r="P823" s="6"/>
      <c r="Q823" s="6"/>
      <c r="R823" s="6"/>
      <c r="S823" s="6">
        <v>1</v>
      </c>
      <c r="T823" s="6"/>
      <c r="U823" s="6"/>
      <c r="V823" s="6">
        <v>1</v>
      </c>
      <c r="W823" s="6"/>
      <c r="X823" s="5">
        <v>357</v>
      </c>
    </row>
    <row r="824" spans="1:24" ht="12.75">
      <c r="A824" s="89">
        <v>305010400</v>
      </c>
      <c r="B824" s="30" t="s">
        <v>731</v>
      </c>
      <c r="C824" s="99"/>
      <c r="D824" s="6"/>
      <c r="E824" s="6"/>
      <c r="F824" s="6"/>
      <c r="G824" s="6"/>
      <c r="H824" s="6"/>
      <c r="I824" s="6">
        <v>3</v>
      </c>
      <c r="J824" s="6"/>
      <c r="K824" s="6"/>
      <c r="L824" s="6">
        <v>3</v>
      </c>
      <c r="M824" s="6"/>
      <c r="N824" s="6">
        <v>1</v>
      </c>
      <c r="O824" s="6"/>
      <c r="P824" s="6"/>
      <c r="Q824" s="6">
        <v>1</v>
      </c>
      <c r="R824" s="6"/>
      <c r="S824" s="6">
        <v>2</v>
      </c>
      <c r="T824" s="6"/>
      <c r="U824" s="6"/>
      <c r="V824" s="6">
        <v>2</v>
      </c>
      <c r="W824" s="6"/>
      <c r="X824" s="5">
        <v>327</v>
      </c>
    </row>
    <row r="825" spans="1:24" ht="12.75">
      <c r="A825" s="89">
        <v>305010500</v>
      </c>
      <c r="B825" s="30" t="s">
        <v>732</v>
      </c>
      <c r="C825" s="99"/>
      <c r="D825" s="6"/>
      <c r="E825" s="6"/>
      <c r="F825" s="6"/>
      <c r="G825" s="6"/>
      <c r="H825" s="6"/>
      <c r="I825" s="6">
        <v>2</v>
      </c>
      <c r="J825" s="6">
        <v>1</v>
      </c>
      <c r="K825" s="6"/>
      <c r="L825" s="6">
        <v>1</v>
      </c>
      <c r="M825" s="6"/>
      <c r="N825" s="6">
        <v>2</v>
      </c>
      <c r="O825" s="6">
        <v>1</v>
      </c>
      <c r="P825" s="6"/>
      <c r="Q825" s="6">
        <v>1</v>
      </c>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c r="E829" s="6"/>
      <c r="F829" s="6"/>
      <c r="G829" s="6"/>
      <c r="H829" s="6"/>
      <c r="I829" s="6">
        <v>3</v>
      </c>
      <c r="J829" s="6">
        <v>1</v>
      </c>
      <c r="K829" s="6"/>
      <c r="L829" s="6">
        <v>2</v>
      </c>
      <c r="M829" s="6"/>
      <c r="N829" s="6">
        <v>2</v>
      </c>
      <c r="O829" s="6">
        <v>1</v>
      </c>
      <c r="P829" s="6"/>
      <c r="Q829" s="6">
        <v>1</v>
      </c>
      <c r="R829" s="6"/>
      <c r="S829" s="6">
        <v>1</v>
      </c>
      <c r="T829" s="6"/>
      <c r="U829" s="6"/>
      <c r="V829" s="6">
        <v>1</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c r="A832" s="89">
        <v>305030000</v>
      </c>
      <c r="B832" s="30" t="s">
        <v>739</v>
      </c>
      <c r="C832" s="99"/>
      <c r="D832" s="6">
        <v>1</v>
      </c>
      <c r="E832" s="6"/>
      <c r="F832" s="6"/>
      <c r="G832" s="6">
        <v>1</v>
      </c>
      <c r="H832" s="6"/>
      <c r="I832" s="6">
        <v>1</v>
      </c>
      <c r="J832" s="6">
        <v>1</v>
      </c>
      <c r="K832" s="6"/>
      <c r="L832" s="6"/>
      <c r="M832" s="6"/>
      <c r="N832" s="6">
        <v>1</v>
      </c>
      <c r="O832" s="6">
        <v>1</v>
      </c>
      <c r="P832" s="6"/>
      <c r="Q832" s="6"/>
      <c r="R832" s="6"/>
      <c r="S832" s="6">
        <v>1</v>
      </c>
      <c r="T832" s="6"/>
      <c r="U832" s="6"/>
      <c r="V832" s="6">
        <v>1</v>
      </c>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9">
        <v>307000000</v>
      </c>
      <c r="B836" s="30" t="s">
        <v>743</v>
      </c>
      <c r="C836" s="99"/>
      <c r="D836" s="6"/>
      <c r="E836" s="6"/>
      <c r="F836" s="6"/>
      <c r="G836" s="6"/>
      <c r="H836" s="6"/>
      <c r="I836" s="6"/>
      <c r="J836" s="6"/>
      <c r="K836" s="6"/>
      <c r="L836" s="6"/>
      <c r="M836" s="6"/>
      <c r="N836" s="6"/>
      <c r="O836" s="6"/>
      <c r="P836" s="6"/>
      <c r="Q836" s="6"/>
      <c r="R836" s="6"/>
      <c r="S836" s="6"/>
      <c r="T836" s="6"/>
      <c r="U836" s="6"/>
      <c r="V836" s="6"/>
      <c r="W836" s="6"/>
      <c r="X836" s="5">
        <v>315</v>
      </c>
    </row>
    <row r="837" spans="1:24" ht="12.75">
      <c r="A837" s="89">
        <v>307010000</v>
      </c>
      <c r="B837" s="30" t="s">
        <v>744</v>
      </c>
      <c r="C837" s="99"/>
      <c r="D837" s="6">
        <v>1</v>
      </c>
      <c r="E837" s="6"/>
      <c r="F837" s="6"/>
      <c r="G837" s="6">
        <v>1</v>
      </c>
      <c r="H837" s="6"/>
      <c r="I837" s="6"/>
      <c r="J837" s="6"/>
      <c r="K837" s="6"/>
      <c r="L837" s="6"/>
      <c r="M837" s="6"/>
      <c r="N837" s="6">
        <v>1</v>
      </c>
      <c r="O837" s="6"/>
      <c r="P837" s="6"/>
      <c r="Q837" s="6">
        <v>1</v>
      </c>
      <c r="R837" s="6"/>
      <c r="S837" s="6"/>
      <c r="T837" s="6"/>
      <c r="U837" s="6"/>
      <c r="V837" s="6"/>
      <c r="W837" s="6"/>
      <c r="X837" s="5">
        <v>292</v>
      </c>
    </row>
    <row r="838" spans="1:24" ht="12.75">
      <c r="A838" s="89">
        <v>307020000</v>
      </c>
      <c r="B838" s="30" t="s">
        <v>745</v>
      </c>
      <c r="C838" s="99"/>
      <c r="D838" s="6"/>
      <c r="E838" s="6"/>
      <c r="F838" s="6"/>
      <c r="G838" s="6"/>
      <c r="H838" s="6"/>
      <c r="I838" s="6">
        <v>3</v>
      </c>
      <c r="J838" s="6">
        <v>3</v>
      </c>
      <c r="K838" s="6"/>
      <c r="L838" s="6"/>
      <c r="M838" s="6"/>
      <c r="N838" s="6">
        <v>3</v>
      </c>
      <c r="O838" s="6">
        <v>3</v>
      </c>
      <c r="P838" s="6"/>
      <c r="Q838" s="6"/>
      <c r="R838" s="6"/>
      <c r="S838" s="6"/>
      <c r="T838" s="6"/>
      <c r="U838" s="6"/>
      <c r="V838" s="6"/>
      <c r="W838" s="6"/>
      <c r="X838" s="5">
        <v>292</v>
      </c>
    </row>
    <row r="839" spans="1:24" ht="12.75">
      <c r="A839" s="89">
        <v>308000000</v>
      </c>
      <c r="B839" s="30" t="s">
        <v>746</v>
      </c>
      <c r="C839" s="99"/>
      <c r="D839" s="6">
        <v>1</v>
      </c>
      <c r="E839" s="6"/>
      <c r="F839" s="6"/>
      <c r="G839" s="6">
        <v>1</v>
      </c>
      <c r="H839" s="6"/>
      <c r="I839" s="6">
        <v>1</v>
      </c>
      <c r="J839" s="6">
        <v>1</v>
      </c>
      <c r="K839" s="6"/>
      <c r="L839" s="6"/>
      <c r="M839" s="6"/>
      <c r="N839" s="6">
        <v>1</v>
      </c>
      <c r="O839" s="6">
        <v>1</v>
      </c>
      <c r="P839" s="6"/>
      <c r="Q839" s="6"/>
      <c r="R839" s="6"/>
      <c r="S839" s="6">
        <v>1</v>
      </c>
      <c r="T839" s="6"/>
      <c r="U839" s="6"/>
      <c r="V839" s="6">
        <v>1</v>
      </c>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v>2</v>
      </c>
      <c r="E842" s="6"/>
      <c r="F842" s="6"/>
      <c r="G842" s="6">
        <v>2</v>
      </c>
      <c r="H842" s="6"/>
      <c r="I842" s="6">
        <v>3</v>
      </c>
      <c r="J842" s="6">
        <v>1</v>
      </c>
      <c r="K842" s="6"/>
      <c r="L842" s="6">
        <v>2</v>
      </c>
      <c r="M842" s="6"/>
      <c r="N842" s="6">
        <v>5</v>
      </c>
      <c r="O842" s="6">
        <v>1</v>
      </c>
      <c r="P842" s="6"/>
      <c r="Q842" s="6">
        <v>4</v>
      </c>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4</v>
      </c>
      <c r="E844" s="6">
        <v>1</v>
      </c>
      <c r="F844" s="6"/>
      <c r="G844" s="6">
        <v>3</v>
      </c>
      <c r="H844" s="6"/>
      <c r="I844" s="6">
        <v>7</v>
      </c>
      <c r="J844" s="6">
        <v>2</v>
      </c>
      <c r="K844" s="6"/>
      <c r="L844" s="6">
        <v>5</v>
      </c>
      <c r="M844" s="6"/>
      <c r="N844" s="6">
        <v>7</v>
      </c>
      <c r="O844" s="6">
        <v>3</v>
      </c>
      <c r="P844" s="6"/>
      <c r="Q844" s="6">
        <v>4</v>
      </c>
      <c r="R844" s="6"/>
      <c r="S844" s="6">
        <v>4</v>
      </c>
      <c r="T844" s="6"/>
      <c r="U844" s="6"/>
      <c r="V844" s="6">
        <v>4</v>
      </c>
      <c r="W844" s="6"/>
      <c r="X844" s="5">
        <v>240</v>
      </c>
    </row>
    <row r="845" spans="1:24" ht="12.75">
      <c r="A845" s="89">
        <v>310010000</v>
      </c>
      <c r="B845" s="30" t="s">
        <v>752</v>
      </c>
      <c r="C845" s="99"/>
      <c r="D845" s="6">
        <v>7</v>
      </c>
      <c r="E845" s="6">
        <v>6</v>
      </c>
      <c r="F845" s="6"/>
      <c r="G845" s="6">
        <v>1</v>
      </c>
      <c r="H845" s="6"/>
      <c r="I845" s="6">
        <v>73</v>
      </c>
      <c r="J845" s="6">
        <v>56</v>
      </c>
      <c r="K845" s="6"/>
      <c r="L845" s="6">
        <v>17</v>
      </c>
      <c r="M845" s="6"/>
      <c r="N845" s="6">
        <v>73</v>
      </c>
      <c r="O845" s="6">
        <v>61</v>
      </c>
      <c r="P845" s="6"/>
      <c r="Q845" s="6">
        <v>12</v>
      </c>
      <c r="R845" s="6"/>
      <c r="S845" s="6">
        <v>7</v>
      </c>
      <c r="T845" s="6">
        <v>1</v>
      </c>
      <c r="U845" s="6"/>
      <c r="V845" s="6">
        <v>6</v>
      </c>
      <c r="W845" s="6"/>
      <c r="X845" s="5">
        <v>135</v>
      </c>
    </row>
    <row r="846" spans="1:24" ht="12.75">
      <c r="A846" s="89">
        <v>310020000</v>
      </c>
      <c r="B846" s="30" t="s">
        <v>753</v>
      </c>
      <c r="C846" s="99"/>
      <c r="D846" s="6">
        <v>7</v>
      </c>
      <c r="E846" s="6">
        <v>5</v>
      </c>
      <c r="F846" s="6"/>
      <c r="G846" s="6">
        <v>2</v>
      </c>
      <c r="H846" s="6"/>
      <c r="I846" s="6">
        <v>42</v>
      </c>
      <c r="J846" s="6">
        <v>19</v>
      </c>
      <c r="K846" s="6"/>
      <c r="L846" s="6">
        <v>23</v>
      </c>
      <c r="M846" s="6"/>
      <c r="N846" s="6">
        <v>38</v>
      </c>
      <c r="O846" s="6">
        <v>23</v>
      </c>
      <c r="P846" s="6"/>
      <c r="Q846" s="6">
        <v>15</v>
      </c>
      <c r="R846" s="6"/>
      <c r="S846" s="6">
        <v>11</v>
      </c>
      <c r="T846" s="6">
        <v>1</v>
      </c>
      <c r="U846" s="6"/>
      <c r="V846" s="6">
        <v>10</v>
      </c>
      <c r="W846" s="6"/>
      <c r="X846" s="5">
        <v>153</v>
      </c>
    </row>
    <row r="847" spans="1:24" ht="12.75">
      <c r="A847" s="89">
        <v>310030000</v>
      </c>
      <c r="B847" s="30" t="s">
        <v>754</v>
      </c>
      <c r="C847" s="99"/>
      <c r="D847" s="6"/>
      <c r="E847" s="6"/>
      <c r="F847" s="6"/>
      <c r="G847" s="6"/>
      <c r="H847" s="6"/>
      <c r="I847" s="6">
        <v>2</v>
      </c>
      <c r="J847" s="6"/>
      <c r="K847" s="6"/>
      <c r="L847" s="6">
        <v>2</v>
      </c>
      <c r="M847" s="6"/>
      <c r="N847" s="6">
        <v>1</v>
      </c>
      <c r="O847" s="6"/>
      <c r="P847" s="6"/>
      <c r="Q847" s="6">
        <v>1</v>
      </c>
      <c r="R847" s="6"/>
      <c r="S847" s="6">
        <v>1</v>
      </c>
      <c r="T847" s="6"/>
      <c r="U847" s="6"/>
      <c r="V847" s="6">
        <v>1</v>
      </c>
      <c r="W847" s="6"/>
      <c r="X847" s="5">
        <v>296</v>
      </c>
    </row>
    <row r="848" spans="1:24" ht="12.75">
      <c r="A848" s="89">
        <v>310040000</v>
      </c>
      <c r="B848" s="30" t="s">
        <v>755</v>
      </c>
      <c r="C848" s="99"/>
      <c r="D848" s="6">
        <v>1</v>
      </c>
      <c r="E848" s="6">
        <v>1</v>
      </c>
      <c r="F848" s="6"/>
      <c r="G848" s="6"/>
      <c r="H848" s="6"/>
      <c r="I848" s="6">
        <v>7</v>
      </c>
      <c r="J848" s="6">
        <v>5</v>
      </c>
      <c r="K848" s="6"/>
      <c r="L848" s="6">
        <v>2</v>
      </c>
      <c r="M848" s="6"/>
      <c r="N848" s="6">
        <v>7</v>
      </c>
      <c r="O848" s="6">
        <v>6</v>
      </c>
      <c r="P848" s="6"/>
      <c r="Q848" s="6">
        <v>1</v>
      </c>
      <c r="R848" s="6"/>
      <c r="S848" s="6">
        <v>1</v>
      </c>
      <c r="T848" s="6"/>
      <c r="U848" s="6"/>
      <c r="V848" s="6">
        <v>1</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c r="E852" s="6"/>
      <c r="F852" s="6"/>
      <c r="G852" s="6"/>
      <c r="H852" s="6"/>
      <c r="I852" s="6">
        <v>1</v>
      </c>
      <c r="J852" s="6"/>
      <c r="K852" s="6"/>
      <c r="L852" s="6">
        <v>1</v>
      </c>
      <c r="M852" s="6"/>
      <c r="N852" s="6"/>
      <c r="O852" s="6"/>
      <c r="P852" s="6"/>
      <c r="Q852" s="6"/>
      <c r="R852" s="6"/>
      <c r="S852" s="6">
        <v>1</v>
      </c>
      <c r="T852" s="6"/>
      <c r="U852" s="6"/>
      <c r="V852" s="6">
        <v>1</v>
      </c>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c r="A856" s="89">
        <v>311020000</v>
      </c>
      <c r="B856" s="30" t="s">
        <v>763</v>
      </c>
      <c r="C856" s="99"/>
      <c r="D856" s="6"/>
      <c r="E856" s="6"/>
      <c r="F856" s="6"/>
      <c r="G856" s="6"/>
      <c r="H856" s="6"/>
      <c r="I856" s="6">
        <v>2</v>
      </c>
      <c r="J856" s="6"/>
      <c r="K856" s="6"/>
      <c r="L856" s="6">
        <v>2</v>
      </c>
      <c r="M856" s="6"/>
      <c r="N856" s="6">
        <v>1</v>
      </c>
      <c r="O856" s="6"/>
      <c r="P856" s="6"/>
      <c r="Q856" s="6">
        <v>1</v>
      </c>
      <c r="R856" s="6"/>
      <c r="S856" s="6">
        <v>1</v>
      </c>
      <c r="T856" s="6"/>
      <c r="U856" s="6"/>
      <c r="V856" s="6">
        <v>1</v>
      </c>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c r="E858" s="6"/>
      <c r="F858" s="6"/>
      <c r="G858" s="6"/>
      <c r="H858" s="6"/>
      <c r="I858" s="6">
        <v>6</v>
      </c>
      <c r="J858" s="6">
        <v>6</v>
      </c>
      <c r="K858" s="6"/>
      <c r="L858" s="6"/>
      <c r="M858" s="6"/>
      <c r="N858" s="6">
        <v>6</v>
      </c>
      <c r="O858" s="6">
        <v>6</v>
      </c>
      <c r="P858" s="6"/>
      <c r="Q858" s="6"/>
      <c r="R858" s="6"/>
      <c r="S858" s="6"/>
      <c r="T858" s="6"/>
      <c r="U858" s="6"/>
      <c r="V858" s="6"/>
      <c r="W858" s="6"/>
      <c r="X858" s="5">
        <v>315</v>
      </c>
    </row>
    <row r="859" spans="1:24" ht="12.75">
      <c r="A859" s="89">
        <v>313000000</v>
      </c>
      <c r="B859" s="30" t="s">
        <v>766</v>
      </c>
      <c r="C859" s="99"/>
      <c r="D859" s="6"/>
      <c r="E859" s="6"/>
      <c r="F859" s="6"/>
      <c r="G859" s="6"/>
      <c r="H859" s="6"/>
      <c r="I859" s="6">
        <v>1</v>
      </c>
      <c r="J859" s="6"/>
      <c r="K859" s="6"/>
      <c r="L859" s="6">
        <v>1</v>
      </c>
      <c r="M859" s="6"/>
      <c r="N859" s="6"/>
      <c r="O859" s="6"/>
      <c r="P859" s="6"/>
      <c r="Q859" s="6"/>
      <c r="R859" s="6"/>
      <c r="S859" s="6">
        <v>1</v>
      </c>
      <c r="T859" s="6"/>
      <c r="U859" s="6"/>
      <c r="V859" s="6">
        <v>1</v>
      </c>
      <c r="W859" s="6"/>
      <c r="X859" s="5">
        <v>245</v>
      </c>
    </row>
    <row r="860" spans="1:24" ht="12.75">
      <c r="A860" s="89">
        <v>314000000</v>
      </c>
      <c r="B860" s="30" t="s">
        <v>767</v>
      </c>
      <c r="C860" s="99"/>
      <c r="D860" s="6"/>
      <c r="E860" s="6"/>
      <c r="F860" s="6"/>
      <c r="G860" s="6"/>
      <c r="H860" s="6"/>
      <c r="I860" s="6">
        <v>8</v>
      </c>
      <c r="J860" s="6">
        <v>4</v>
      </c>
      <c r="K860" s="6"/>
      <c r="L860" s="6">
        <v>4</v>
      </c>
      <c r="M860" s="6"/>
      <c r="N860" s="6">
        <v>6</v>
      </c>
      <c r="O860" s="6">
        <v>4</v>
      </c>
      <c r="P860" s="6"/>
      <c r="Q860" s="6">
        <v>2</v>
      </c>
      <c r="R860" s="6"/>
      <c r="S860" s="6">
        <v>2</v>
      </c>
      <c r="T860" s="6"/>
      <c r="U860" s="6"/>
      <c r="V860" s="6">
        <v>2</v>
      </c>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1" t="s">
        <v>2212</v>
      </c>
      <c r="B862" s="162"/>
      <c r="C862" s="98"/>
      <c r="D862" s="32">
        <f>SUM(E862:H862)</f>
        <v>5</v>
      </c>
      <c r="E862" s="32">
        <f>SUM(E863:E895)</f>
        <v>1</v>
      </c>
      <c r="F862" s="32">
        <f>SUM(F863:F895)</f>
        <v>0</v>
      </c>
      <c r="G862" s="32">
        <f>SUM(G863:G895)</f>
        <v>4</v>
      </c>
      <c r="H862" s="32">
        <f>SUM(H863:H895)</f>
        <v>0</v>
      </c>
      <c r="I862" s="32">
        <f>SUM(J862:M862)</f>
        <v>98</v>
      </c>
      <c r="J862" s="32">
        <f>SUM(J863:J895)</f>
        <v>51</v>
      </c>
      <c r="K862" s="32">
        <f>SUM(K863:K895)</f>
        <v>0</v>
      </c>
      <c r="L862" s="32">
        <f>SUM(L863:L895)</f>
        <v>47</v>
      </c>
      <c r="M862" s="32">
        <f>SUM(M863:M895)</f>
        <v>0</v>
      </c>
      <c r="N862" s="32">
        <f>SUM(O862:R862)</f>
        <v>99</v>
      </c>
      <c r="O862" s="32">
        <f>SUM(O863:O895)</f>
        <v>51</v>
      </c>
      <c r="P862" s="32">
        <f>SUM(P863:P895)</f>
        <v>0</v>
      </c>
      <c r="Q862" s="32">
        <f>SUM(Q863:Q895)</f>
        <v>48</v>
      </c>
      <c r="R862" s="32">
        <f>SUM(R863:R895)</f>
        <v>0</v>
      </c>
      <c r="S862" s="32">
        <f>SUM(T862:W862)</f>
        <v>4</v>
      </c>
      <c r="T862" s="32">
        <f>SUM(T863:T895)</f>
        <v>1</v>
      </c>
      <c r="U862" s="32">
        <f>SUM(U863:U895)</f>
        <v>0</v>
      </c>
      <c r="V862" s="32">
        <f>SUM(V863:V895)</f>
        <v>3</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v>1</v>
      </c>
      <c r="E866" s="40"/>
      <c r="F866" s="40"/>
      <c r="G866" s="40">
        <v>1</v>
      </c>
      <c r="H866" s="40"/>
      <c r="I866" s="40">
        <v>1</v>
      </c>
      <c r="J866" s="40">
        <v>1</v>
      </c>
      <c r="K866" s="40"/>
      <c r="L866" s="40"/>
      <c r="M866" s="40"/>
      <c r="N866" s="40">
        <v>2</v>
      </c>
      <c r="O866" s="40">
        <v>1</v>
      </c>
      <c r="P866" s="40"/>
      <c r="Q866" s="40">
        <v>1</v>
      </c>
      <c r="R866" s="40"/>
      <c r="S866" s="40"/>
      <c r="T866" s="40"/>
      <c r="U866" s="40"/>
      <c r="V866" s="40"/>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1</v>
      </c>
      <c r="J872" s="40">
        <v>1</v>
      </c>
      <c r="K872" s="40"/>
      <c r="L872" s="40"/>
      <c r="M872" s="40"/>
      <c r="N872" s="40"/>
      <c r="O872" s="40"/>
      <c r="P872" s="40"/>
      <c r="Q872" s="40"/>
      <c r="R872" s="40"/>
      <c r="S872" s="40">
        <v>1</v>
      </c>
      <c r="T872" s="40">
        <v>1</v>
      </c>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c r="A876" s="90">
        <v>331060101</v>
      </c>
      <c r="B876" s="42" t="s">
        <v>781</v>
      </c>
      <c r="C876" s="99"/>
      <c r="D876" s="40">
        <v>3</v>
      </c>
      <c r="E876" s="40"/>
      <c r="F876" s="40"/>
      <c r="G876" s="40">
        <v>3</v>
      </c>
      <c r="H876" s="40"/>
      <c r="I876" s="40">
        <v>75</v>
      </c>
      <c r="J876" s="40">
        <v>33</v>
      </c>
      <c r="K876" s="40"/>
      <c r="L876" s="40">
        <v>42</v>
      </c>
      <c r="M876" s="40"/>
      <c r="N876" s="40">
        <v>78</v>
      </c>
      <c r="O876" s="40">
        <v>33</v>
      </c>
      <c r="P876" s="40"/>
      <c r="Q876" s="40">
        <v>45</v>
      </c>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1</v>
      </c>
      <c r="J878" s="40"/>
      <c r="K878" s="40"/>
      <c r="L878" s="40">
        <v>1</v>
      </c>
      <c r="M878" s="40"/>
      <c r="N878" s="40">
        <v>1</v>
      </c>
      <c r="O878" s="40"/>
      <c r="P878" s="40"/>
      <c r="Q878" s="40">
        <v>1</v>
      </c>
      <c r="R878" s="40"/>
      <c r="S878" s="40"/>
      <c r="T878" s="40"/>
      <c r="U878" s="40"/>
      <c r="V878" s="40"/>
      <c r="W878" s="40"/>
      <c r="X878" s="39">
        <v>144</v>
      </c>
      <c r="Y878" s="105"/>
      <c r="Z878" s="105"/>
    </row>
    <row r="879" spans="1:26" s="41" customFormat="1" ht="12.75">
      <c r="A879" s="90">
        <v>331060300</v>
      </c>
      <c r="B879" s="42" t="s">
        <v>783</v>
      </c>
      <c r="C879" s="99"/>
      <c r="D879" s="40">
        <v>1</v>
      </c>
      <c r="E879" s="40">
        <v>1</v>
      </c>
      <c r="F879" s="40"/>
      <c r="G879" s="40"/>
      <c r="H879" s="40"/>
      <c r="I879" s="40">
        <v>19</v>
      </c>
      <c r="J879" s="40">
        <v>15</v>
      </c>
      <c r="K879" s="40"/>
      <c r="L879" s="40">
        <v>4</v>
      </c>
      <c r="M879" s="40"/>
      <c r="N879" s="40">
        <v>17</v>
      </c>
      <c r="O879" s="40">
        <v>16</v>
      </c>
      <c r="P879" s="40"/>
      <c r="Q879" s="40">
        <v>1</v>
      </c>
      <c r="R879" s="40"/>
      <c r="S879" s="40">
        <v>3</v>
      </c>
      <c r="T879" s="40"/>
      <c r="U879" s="40"/>
      <c r="V879" s="40">
        <v>3</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c r="A888" s="90">
        <v>331410000</v>
      </c>
      <c r="B888" s="42" t="s">
        <v>791</v>
      </c>
      <c r="C888" s="99"/>
      <c r="D888" s="40"/>
      <c r="E888" s="40"/>
      <c r="F888" s="40"/>
      <c r="G888" s="40"/>
      <c r="H888" s="40"/>
      <c r="I888" s="40">
        <v>1</v>
      </c>
      <c r="J888" s="40">
        <v>1</v>
      </c>
      <c r="K888" s="40"/>
      <c r="L888" s="40"/>
      <c r="M888" s="40"/>
      <c r="N888" s="40">
        <v>1</v>
      </c>
      <c r="O888" s="40">
        <v>1</v>
      </c>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c r="E897" s="32"/>
      <c r="F897" s="32"/>
      <c r="G897" s="32"/>
      <c r="H897" s="32"/>
      <c r="I897" s="32">
        <v>21</v>
      </c>
      <c r="J897" s="32">
        <v>3</v>
      </c>
      <c r="K897" s="32"/>
      <c r="L897" s="32">
        <v>18</v>
      </c>
      <c r="M897" s="32"/>
      <c r="N897" s="32">
        <v>21</v>
      </c>
      <c r="O897" s="32">
        <v>3</v>
      </c>
      <c r="P897" s="32"/>
      <c r="Q897" s="32">
        <v>18</v>
      </c>
      <c r="R897" s="32"/>
      <c r="S897" s="32"/>
      <c r="T897" s="32"/>
      <c r="U897" s="32"/>
      <c r="V897" s="32"/>
      <c r="W897" s="32"/>
      <c r="X897" s="34">
        <v>98</v>
      </c>
    </row>
    <row r="898" spans="1:24" ht="12.7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2336</v>
      </c>
      <c r="C899" s="98"/>
      <c r="D899" s="32"/>
      <c r="E899" s="32"/>
      <c r="F899" s="32"/>
      <c r="G899" s="32"/>
      <c r="H899" s="32"/>
      <c r="I899" s="32">
        <v>10</v>
      </c>
      <c r="J899" s="32"/>
      <c r="K899" s="32"/>
      <c r="L899" s="32">
        <v>10</v>
      </c>
      <c r="M899" s="32"/>
      <c r="N899" s="32">
        <v>10</v>
      </c>
      <c r="O899" s="32"/>
      <c r="P899" s="32"/>
      <c r="Q899" s="32">
        <v>10</v>
      </c>
      <c r="R899" s="32"/>
      <c r="S899" s="32"/>
      <c r="T899" s="32"/>
      <c r="U899" s="32"/>
      <c r="V899" s="32"/>
      <c r="W899" s="32"/>
      <c r="X899" s="34">
        <v>60</v>
      </c>
    </row>
    <row r="900" spans="1:24" ht="12.75">
      <c r="A900" s="92">
        <v>600040000</v>
      </c>
      <c r="B900" s="35" t="s">
        <v>2337</v>
      </c>
      <c r="C900" s="98"/>
      <c r="D900" s="32"/>
      <c r="E900" s="32"/>
      <c r="F900" s="32"/>
      <c r="G900" s="32"/>
      <c r="H900" s="32"/>
      <c r="I900" s="32">
        <v>2</v>
      </c>
      <c r="J900" s="32"/>
      <c r="K900" s="32"/>
      <c r="L900" s="32">
        <v>2</v>
      </c>
      <c r="M900" s="32"/>
      <c r="N900" s="32">
        <v>2</v>
      </c>
      <c r="O900" s="32"/>
      <c r="P900" s="32"/>
      <c r="Q900" s="32">
        <v>2</v>
      </c>
      <c r="R900" s="32"/>
      <c r="S900" s="32"/>
      <c r="T900" s="32"/>
      <c r="U900" s="32"/>
      <c r="V900" s="32"/>
      <c r="W900" s="32"/>
      <c r="X900" s="34">
        <v>78</v>
      </c>
    </row>
    <row r="901" spans="1:24" ht="12.75">
      <c r="A901" s="92">
        <v>600050000</v>
      </c>
      <c r="B901" s="35" t="s">
        <v>2338</v>
      </c>
      <c r="C901" s="98"/>
      <c r="D901" s="32"/>
      <c r="E901" s="32"/>
      <c r="F901" s="32"/>
      <c r="G901" s="32"/>
      <c r="H901" s="32"/>
      <c r="I901" s="32">
        <v>2</v>
      </c>
      <c r="J901" s="32"/>
      <c r="K901" s="32"/>
      <c r="L901" s="32">
        <v>2</v>
      </c>
      <c r="M901" s="32"/>
      <c r="N901" s="32">
        <v>2</v>
      </c>
      <c r="O901" s="32"/>
      <c r="P901" s="32"/>
      <c r="Q901" s="32">
        <v>2</v>
      </c>
      <c r="R901" s="32"/>
      <c r="S901" s="32"/>
      <c r="T901" s="32"/>
      <c r="U901" s="32"/>
      <c r="V901" s="32"/>
      <c r="W901" s="32"/>
      <c r="X901" s="34">
        <v>87</v>
      </c>
    </row>
    <row r="902" spans="1:24" ht="12.75">
      <c r="A902" s="92">
        <v>600060000</v>
      </c>
      <c r="B902" s="35" t="s">
        <v>2329</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v>17</v>
      </c>
      <c r="J906" s="32"/>
      <c r="K906" s="32"/>
      <c r="L906" s="32">
        <v>17</v>
      </c>
      <c r="M906" s="32"/>
      <c r="N906" s="32">
        <v>8</v>
      </c>
      <c r="O906" s="32"/>
      <c r="P906" s="32"/>
      <c r="Q906" s="32">
        <v>8</v>
      </c>
      <c r="R906" s="32"/>
      <c r="S906" s="32">
        <v>9</v>
      </c>
      <c r="T906" s="32"/>
      <c r="U906" s="32"/>
      <c r="V906" s="32">
        <v>9</v>
      </c>
      <c r="W906" s="32"/>
      <c r="X906" s="34">
        <v>87</v>
      </c>
    </row>
    <row r="907" spans="1:24" ht="12.75" customHeight="1">
      <c r="A907" s="92">
        <v>600110000</v>
      </c>
      <c r="B907" s="35" t="s">
        <v>2333</v>
      </c>
      <c r="C907" s="98"/>
      <c r="D907" s="32">
        <v>2</v>
      </c>
      <c r="E907" s="32"/>
      <c r="F907" s="32"/>
      <c r="G907" s="32">
        <v>2</v>
      </c>
      <c r="H907" s="32"/>
      <c r="I907" s="32">
        <v>9</v>
      </c>
      <c r="J907" s="32">
        <v>1</v>
      </c>
      <c r="K907" s="32"/>
      <c r="L907" s="32">
        <v>8</v>
      </c>
      <c r="M907" s="32"/>
      <c r="N907" s="32">
        <v>11</v>
      </c>
      <c r="O907" s="32">
        <v>1</v>
      </c>
      <c r="P907" s="32"/>
      <c r="Q907" s="32">
        <v>10</v>
      </c>
      <c r="R907" s="32"/>
      <c r="S907" s="32"/>
      <c r="T907" s="32"/>
      <c r="U907" s="32"/>
      <c r="V907" s="32"/>
      <c r="W907" s="32"/>
      <c r="X907" s="34">
        <v>156</v>
      </c>
    </row>
    <row r="908" spans="1:24" ht="12.75">
      <c r="A908" s="92">
        <v>600120000</v>
      </c>
      <c r="B908" s="35" t="s">
        <v>2332</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2343</v>
      </c>
      <c r="C909" s="98"/>
      <c r="D909" s="32"/>
      <c r="E909" s="32"/>
      <c r="F909" s="32"/>
      <c r="G909" s="32"/>
      <c r="H909" s="32"/>
      <c r="I909" s="32">
        <v>1</v>
      </c>
      <c r="J909" s="32"/>
      <c r="K909" s="32"/>
      <c r="L909" s="32">
        <v>1</v>
      </c>
      <c r="M909" s="32"/>
      <c r="N909" s="32">
        <v>1</v>
      </c>
      <c r="O909" s="32"/>
      <c r="P909" s="32"/>
      <c r="Q909" s="32">
        <v>1</v>
      </c>
      <c r="R909" s="32"/>
      <c r="S909" s="32"/>
      <c r="T909" s="32"/>
      <c r="U909" s="32"/>
      <c r="V909" s="32"/>
      <c r="W909" s="32"/>
      <c r="X909" s="34">
        <v>60</v>
      </c>
    </row>
    <row r="910" spans="1:24" ht="12.75" customHeight="1">
      <c r="A910" s="92">
        <v>600140000</v>
      </c>
      <c r="B910" s="35" t="s">
        <v>2328</v>
      </c>
      <c r="C910" s="98"/>
      <c r="D910" s="32">
        <v>1</v>
      </c>
      <c r="E910" s="32"/>
      <c r="F910" s="32"/>
      <c r="G910" s="32">
        <v>1</v>
      </c>
      <c r="H910" s="32"/>
      <c r="I910" s="32">
        <v>6</v>
      </c>
      <c r="J910" s="32"/>
      <c r="K910" s="32"/>
      <c r="L910" s="32">
        <v>6</v>
      </c>
      <c r="M910" s="32"/>
      <c r="N910" s="32">
        <v>7</v>
      </c>
      <c r="O910" s="32"/>
      <c r="P910" s="32"/>
      <c r="Q910" s="32">
        <v>7</v>
      </c>
      <c r="R910" s="32"/>
      <c r="S910" s="32"/>
      <c r="T910" s="32"/>
      <c r="U910" s="32"/>
      <c r="V910" s="32"/>
      <c r="W910" s="32"/>
      <c r="X910" s="34">
        <v>87</v>
      </c>
    </row>
    <row r="911" spans="1:24" ht="12.75">
      <c r="A911" s="163" t="s">
        <v>4</v>
      </c>
      <c r="B911" s="164"/>
      <c r="C911" s="100"/>
      <c r="D911" s="7">
        <f>SUM(E911:H911)</f>
        <v>51</v>
      </c>
      <c r="E911" s="7">
        <f>SUM(E756,E766,E862,E896:E910)</f>
        <v>20</v>
      </c>
      <c r="F911" s="7">
        <f>SUM(F756,F766,F862,F896:F910)</f>
        <v>0</v>
      </c>
      <c r="G911" s="7">
        <f>SUM(G756,G766,G862,G896:G910)</f>
        <v>31</v>
      </c>
      <c r="H911" s="7">
        <f>SUM(H756,H766,H862,H896:H910)</f>
        <v>0</v>
      </c>
      <c r="I911" s="7">
        <f>SUM(J911:M911)</f>
        <v>598</v>
      </c>
      <c r="J911" s="7">
        <f>SUM(J756,J766,J862,J896:J910)</f>
        <v>207</v>
      </c>
      <c r="K911" s="7">
        <f>SUM(K756,K766,K862,K896:K910)</f>
        <v>0</v>
      </c>
      <c r="L911" s="7">
        <f>SUM(L756,L766,L862,L896:L910)</f>
        <v>391</v>
      </c>
      <c r="M911" s="7">
        <f>SUM(M756,M766,M862,M896:M910)</f>
        <v>0</v>
      </c>
      <c r="N911" s="7">
        <f>SUM(O911:R911)</f>
        <v>558</v>
      </c>
      <c r="O911" s="7">
        <f>SUM(O756,O766,O862,O896:O910)</f>
        <v>224</v>
      </c>
      <c r="P911" s="7">
        <f>SUM(P756,P766,P862,P896:P910)</f>
        <v>0</v>
      </c>
      <c r="Q911" s="7">
        <f>SUM(Q756,Q766,Q862,Q896:Q910)</f>
        <v>334</v>
      </c>
      <c r="R911" s="7">
        <f>SUM(R756,R766,R862,R896:R910)</f>
        <v>0</v>
      </c>
      <c r="S911" s="7">
        <f>SUM(T911:W911)</f>
        <v>91</v>
      </c>
      <c r="T911" s="7">
        <f>SUM(T756,T766,T862,T896:T910)</f>
        <v>3</v>
      </c>
      <c r="U911" s="7">
        <f>SUM(U756,U766,U862,U896:U910)</f>
        <v>0</v>
      </c>
      <c r="V911" s="7">
        <f>SUM(V756,V766,V862,V896:V910)</f>
        <v>88</v>
      </c>
      <c r="W911" s="7">
        <f>SUM(W756,W766,W862,W896:W910)</f>
        <v>0</v>
      </c>
      <c r="X911" s="28" t="s">
        <v>1916</v>
      </c>
    </row>
    <row r="912" spans="1:26" s="19" customFormat="1" ht="12.75">
      <c r="A912" s="165" t="s">
        <v>797</v>
      </c>
      <c r="B912" s="166"/>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1" t="s">
        <v>1313</v>
      </c>
      <c r="B913" s="162"/>
      <c r="C913" s="98"/>
      <c r="D913" s="32">
        <f>SUM(E913:H913)</f>
        <v>18</v>
      </c>
      <c r="E913" s="32">
        <f>SUM(E914:E1467)</f>
        <v>0</v>
      </c>
      <c r="F913" s="32">
        <f>SUM(F914:F1467)</f>
        <v>0</v>
      </c>
      <c r="G913" s="32">
        <f>SUM(G914:G1467)</f>
        <v>18</v>
      </c>
      <c r="H913" s="32">
        <f>SUM(H914:H1467)</f>
        <v>0</v>
      </c>
      <c r="I913" s="32">
        <f>SUM(J913:M913)</f>
        <v>461</v>
      </c>
      <c r="J913" s="32">
        <f>SUM(J914:J1467)</f>
        <v>25</v>
      </c>
      <c r="K913" s="32">
        <f>SUM(K914:K1467)</f>
        <v>0</v>
      </c>
      <c r="L913" s="32">
        <f>SUM(L914:L1467)</f>
        <v>436</v>
      </c>
      <c r="M913" s="32">
        <f>SUM(M914:M1467)</f>
        <v>0</v>
      </c>
      <c r="N913" s="32">
        <f>SUM(O913:R913)</f>
        <v>450</v>
      </c>
      <c r="O913" s="32">
        <f>SUM(O914:O1467)</f>
        <v>25</v>
      </c>
      <c r="P913" s="32">
        <f>SUM(P914:P1467)</f>
        <v>0</v>
      </c>
      <c r="Q913" s="32">
        <f>SUM(Q914:Q1467)</f>
        <v>425</v>
      </c>
      <c r="R913" s="32">
        <f>SUM(R914:R1467)</f>
        <v>0</v>
      </c>
      <c r="S913" s="32">
        <f>SUM(T913:W913)</f>
        <v>29</v>
      </c>
      <c r="T913" s="32">
        <f>SUM(T914:T1467)</f>
        <v>0</v>
      </c>
      <c r="U913" s="32">
        <f>SUM(U914:U1467)</f>
        <v>0</v>
      </c>
      <c r="V913" s="32">
        <f>SUM(V914:V1467)</f>
        <v>29</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9">
        <v>501010009</v>
      </c>
      <c r="B922" s="30" t="s">
        <v>806</v>
      </c>
      <c r="C922" s="99"/>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1</v>
      </c>
      <c r="E936" s="40"/>
      <c r="F936" s="40"/>
      <c r="G936" s="40">
        <v>1</v>
      </c>
      <c r="H936" s="40"/>
      <c r="I936" s="40">
        <v>12</v>
      </c>
      <c r="J936" s="40"/>
      <c r="K936" s="40"/>
      <c r="L936" s="40">
        <v>12</v>
      </c>
      <c r="M936" s="40"/>
      <c r="N936" s="40">
        <v>13</v>
      </c>
      <c r="O936" s="40"/>
      <c r="P936" s="40"/>
      <c r="Q936" s="40">
        <v>13</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c r="A998" s="90">
        <v>501030058</v>
      </c>
      <c r="B998" s="42" t="s">
        <v>242</v>
      </c>
      <c r="C998" s="99"/>
      <c r="D998" s="40"/>
      <c r="E998" s="40"/>
      <c r="F998" s="40"/>
      <c r="G998" s="40"/>
      <c r="H998" s="40"/>
      <c r="I998" s="40">
        <v>1</v>
      </c>
      <c r="J998" s="40"/>
      <c r="K998" s="40"/>
      <c r="L998" s="40">
        <v>1</v>
      </c>
      <c r="M998" s="40"/>
      <c r="N998" s="40">
        <v>1</v>
      </c>
      <c r="O998" s="40"/>
      <c r="P998" s="40"/>
      <c r="Q998" s="40">
        <v>1</v>
      </c>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c r="E1057" s="6"/>
      <c r="F1057" s="6"/>
      <c r="G1057" s="6"/>
      <c r="H1057" s="6"/>
      <c r="I1057" s="6">
        <v>5</v>
      </c>
      <c r="J1057" s="6"/>
      <c r="K1057" s="6"/>
      <c r="L1057" s="6">
        <v>5</v>
      </c>
      <c r="M1057" s="6"/>
      <c r="N1057" s="6">
        <v>5</v>
      </c>
      <c r="O1057" s="6"/>
      <c r="P1057" s="6"/>
      <c r="Q1057" s="6">
        <v>5</v>
      </c>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v>1</v>
      </c>
      <c r="E1060" s="6"/>
      <c r="F1060" s="6"/>
      <c r="G1060" s="6">
        <v>1</v>
      </c>
      <c r="H1060" s="6"/>
      <c r="I1060" s="6"/>
      <c r="J1060" s="6"/>
      <c r="K1060" s="6"/>
      <c r="L1060" s="6"/>
      <c r="M1060" s="6"/>
      <c r="N1060" s="6">
        <v>1</v>
      </c>
      <c r="O1060" s="6"/>
      <c r="P1060" s="6"/>
      <c r="Q1060" s="6">
        <v>1</v>
      </c>
      <c r="R1060" s="6"/>
      <c r="S1060" s="6"/>
      <c r="T1060" s="6"/>
      <c r="U1060" s="6"/>
      <c r="V1060" s="6"/>
      <c r="W1060" s="6"/>
      <c r="X1060" s="5">
        <v>151</v>
      </c>
    </row>
    <row r="1061" spans="1:24" ht="12.75">
      <c r="A1061" s="89">
        <v>501060020</v>
      </c>
      <c r="B1061" s="30" t="s">
        <v>937</v>
      </c>
      <c r="C1061" s="99"/>
      <c r="D1061" s="6"/>
      <c r="E1061" s="6"/>
      <c r="F1061" s="6"/>
      <c r="G1061" s="6"/>
      <c r="H1061" s="6"/>
      <c r="I1061" s="6">
        <v>1</v>
      </c>
      <c r="J1061" s="6"/>
      <c r="K1061" s="6"/>
      <c r="L1061" s="6">
        <v>1</v>
      </c>
      <c r="M1061" s="6"/>
      <c r="N1061" s="6">
        <v>1</v>
      </c>
      <c r="O1061" s="6"/>
      <c r="P1061" s="6"/>
      <c r="Q1061" s="6">
        <v>1</v>
      </c>
      <c r="R1061" s="6"/>
      <c r="S1061" s="6"/>
      <c r="T1061" s="6"/>
      <c r="U1061" s="6"/>
      <c r="V1061" s="6"/>
      <c r="W1061" s="6"/>
      <c r="X1061" s="5">
        <v>151</v>
      </c>
    </row>
    <row r="1062" spans="1:24" ht="12.75">
      <c r="A1062" s="89">
        <v>501060021</v>
      </c>
      <c r="B1062" s="30" t="s">
        <v>938</v>
      </c>
      <c r="C1062" s="99"/>
      <c r="D1062" s="6"/>
      <c r="E1062" s="6"/>
      <c r="F1062" s="6"/>
      <c r="G1062" s="6"/>
      <c r="H1062" s="6"/>
      <c r="I1062" s="6">
        <v>3</v>
      </c>
      <c r="J1062" s="6"/>
      <c r="K1062" s="6"/>
      <c r="L1062" s="6">
        <v>3</v>
      </c>
      <c r="M1062" s="6"/>
      <c r="N1062" s="6">
        <v>2</v>
      </c>
      <c r="O1062" s="6"/>
      <c r="P1062" s="6"/>
      <c r="Q1062" s="6">
        <v>2</v>
      </c>
      <c r="R1062" s="6"/>
      <c r="S1062" s="6">
        <v>1</v>
      </c>
      <c r="T1062" s="6"/>
      <c r="U1062" s="6"/>
      <c r="V1062" s="6">
        <v>1</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9">
        <v>501060023</v>
      </c>
      <c r="B1064" s="30" t="s">
        <v>940</v>
      </c>
      <c r="C1064" s="99"/>
      <c r="D1064" s="6"/>
      <c r="E1064" s="6"/>
      <c r="F1064" s="6"/>
      <c r="G1064" s="6"/>
      <c r="H1064" s="6"/>
      <c r="I1064" s="6">
        <v>3</v>
      </c>
      <c r="J1064" s="6"/>
      <c r="K1064" s="6"/>
      <c r="L1064" s="6">
        <v>3</v>
      </c>
      <c r="M1064" s="6"/>
      <c r="N1064" s="6">
        <v>3</v>
      </c>
      <c r="O1064" s="6"/>
      <c r="P1064" s="6"/>
      <c r="Q1064" s="6">
        <v>3</v>
      </c>
      <c r="R1064" s="6"/>
      <c r="S1064" s="6"/>
      <c r="T1064" s="6"/>
      <c r="U1064" s="6"/>
      <c r="V1064" s="6"/>
      <c r="W1064" s="6"/>
      <c r="X1064" s="5">
        <v>151</v>
      </c>
    </row>
    <row r="1065" spans="1:24" ht="25.5">
      <c r="A1065" s="89">
        <v>501060024</v>
      </c>
      <c r="B1065" s="30" t="s">
        <v>941</v>
      </c>
      <c r="C1065" s="99"/>
      <c r="D1065" s="6">
        <v>2</v>
      </c>
      <c r="E1065" s="6"/>
      <c r="F1065" s="6"/>
      <c r="G1065" s="6">
        <v>2</v>
      </c>
      <c r="H1065" s="6"/>
      <c r="I1065" s="6">
        <v>40</v>
      </c>
      <c r="J1065" s="6"/>
      <c r="K1065" s="6"/>
      <c r="L1065" s="6">
        <v>40</v>
      </c>
      <c r="M1065" s="6"/>
      <c r="N1065" s="6">
        <v>37</v>
      </c>
      <c r="O1065" s="6"/>
      <c r="P1065" s="6"/>
      <c r="Q1065" s="6">
        <v>37</v>
      </c>
      <c r="R1065" s="6"/>
      <c r="S1065" s="6">
        <v>5</v>
      </c>
      <c r="T1065" s="6"/>
      <c r="U1065" s="6"/>
      <c r="V1065" s="6">
        <v>5</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c r="E1068" s="6"/>
      <c r="F1068" s="6"/>
      <c r="G1068" s="6"/>
      <c r="H1068" s="6"/>
      <c r="I1068" s="6">
        <v>15</v>
      </c>
      <c r="J1068" s="6"/>
      <c r="K1068" s="6"/>
      <c r="L1068" s="6">
        <v>15</v>
      </c>
      <c r="M1068" s="6"/>
      <c r="N1068" s="6">
        <v>12</v>
      </c>
      <c r="O1068" s="6"/>
      <c r="P1068" s="6"/>
      <c r="Q1068" s="6">
        <v>12</v>
      </c>
      <c r="R1068" s="6"/>
      <c r="S1068" s="6">
        <v>3</v>
      </c>
      <c r="T1068" s="6"/>
      <c r="U1068" s="6"/>
      <c r="V1068" s="6">
        <v>3</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9">
        <v>501060029</v>
      </c>
      <c r="B1070" s="30" t="s">
        <v>946</v>
      </c>
      <c r="C1070" s="99"/>
      <c r="D1070" s="6"/>
      <c r="E1070" s="6"/>
      <c r="F1070" s="6"/>
      <c r="G1070" s="6"/>
      <c r="H1070" s="6"/>
      <c r="I1070" s="6">
        <v>1</v>
      </c>
      <c r="J1070" s="6"/>
      <c r="K1070" s="6"/>
      <c r="L1070" s="6">
        <v>1</v>
      </c>
      <c r="M1070" s="6"/>
      <c r="N1070" s="6">
        <v>1</v>
      </c>
      <c r="O1070" s="6"/>
      <c r="P1070" s="6"/>
      <c r="Q1070" s="6">
        <v>1</v>
      </c>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8</v>
      </c>
      <c r="E1075" s="6"/>
      <c r="F1075" s="6"/>
      <c r="G1075" s="6">
        <v>8</v>
      </c>
      <c r="H1075" s="6"/>
      <c r="I1075" s="6">
        <v>69</v>
      </c>
      <c r="J1075" s="6"/>
      <c r="K1075" s="6"/>
      <c r="L1075" s="6">
        <v>69</v>
      </c>
      <c r="M1075" s="6"/>
      <c r="N1075" s="6">
        <v>66</v>
      </c>
      <c r="O1075" s="6"/>
      <c r="P1075" s="6"/>
      <c r="Q1075" s="6">
        <v>66</v>
      </c>
      <c r="R1075" s="6"/>
      <c r="S1075" s="6">
        <v>11</v>
      </c>
      <c r="T1075" s="6"/>
      <c r="U1075" s="6"/>
      <c r="V1075" s="6">
        <v>11</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9">
        <v>501060045</v>
      </c>
      <c r="B1086" s="30" t="s">
        <v>962</v>
      </c>
      <c r="C1086" s="99"/>
      <c r="D1086" s="6">
        <v>1</v>
      </c>
      <c r="E1086" s="6"/>
      <c r="F1086" s="6"/>
      <c r="G1086" s="6">
        <v>1</v>
      </c>
      <c r="H1086" s="6"/>
      <c r="I1086" s="6">
        <v>1</v>
      </c>
      <c r="J1086" s="6"/>
      <c r="K1086" s="6"/>
      <c r="L1086" s="6">
        <v>1</v>
      </c>
      <c r="M1086" s="6"/>
      <c r="N1086" s="6">
        <v>2</v>
      </c>
      <c r="O1086" s="6"/>
      <c r="P1086" s="6"/>
      <c r="Q1086" s="6">
        <v>2</v>
      </c>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v>2</v>
      </c>
      <c r="E1116" s="40"/>
      <c r="F1116" s="40"/>
      <c r="G1116" s="40">
        <v>2</v>
      </c>
      <c r="H1116" s="40"/>
      <c r="I1116" s="40">
        <v>13</v>
      </c>
      <c r="J1116" s="40">
        <v>4</v>
      </c>
      <c r="K1116" s="40"/>
      <c r="L1116" s="40">
        <v>9</v>
      </c>
      <c r="M1116" s="40"/>
      <c r="N1116" s="40">
        <v>15</v>
      </c>
      <c r="O1116" s="40">
        <v>4</v>
      </c>
      <c r="P1116" s="40"/>
      <c r="Q1116" s="40">
        <v>11</v>
      </c>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c r="E1118" s="40"/>
      <c r="F1118" s="40"/>
      <c r="G1118" s="40"/>
      <c r="H1118" s="40"/>
      <c r="I1118" s="40">
        <v>8</v>
      </c>
      <c r="J1118" s="40">
        <v>1</v>
      </c>
      <c r="K1118" s="40"/>
      <c r="L1118" s="40">
        <v>7</v>
      </c>
      <c r="M1118" s="40"/>
      <c r="N1118" s="40">
        <v>8</v>
      </c>
      <c r="O1118" s="40">
        <v>1</v>
      </c>
      <c r="P1118" s="40"/>
      <c r="Q1118" s="40">
        <v>7</v>
      </c>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v>2</v>
      </c>
      <c r="E1130" s="40"/>
      <c r="F1130" s="40"/>
      <c r="G1130" s="40">
        <v>2</v>
      </c>
      <c r="H1130" s="40"/>
      <c r="I1130" s="40">
        <v>2</v>
      </c>
      <c r="J1130" s="40"/>
      <c r="K1130" s="40"/>
      <c r="L1130" s="40">
        <v>2</v>
      </c>
      <c r="M1130" s="40"/>
      <c r="N1130" s="40">
        <v>4</v>
      </c>
      <c r="O1130" s="40"/>
      <c r="P1130" s="40"/>
      <c r="Q1130" s="40">
        <v>4</v>
      </c>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c r="E1145" s="40"/>
      <c r="F1145" s="40"/>
      <c r="G1145" s="40"/>
      <c r="H1145" s="40"/>
      <c r="I1145" s="40">
        <v>8</v>
      </c>
      <c r="J1145" s="40"/>
      <c r="K1145" s="40"/>
      <c r="L1145" s="40">
        <v>8</v>
      </c>
      <c r="M1145" s="40"/>
      <c r="N1145" s="40">
        <v>8</v>
      </c>
      <c r="O1145" s="40"/>
      <c r="P1145" s="40"/>
      <c r="Q1145" s="40">
        <v>8</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c r="E1219" s="40"/>
      <c r="F1219" s="40"/>
      <c r="G1219" s="40"/>
      <c r="H1219" s="40"/>
      <c r="I1219" s="40">
        <v>1</v>
      </c>
      <c r="J1219" s="40"/>
      <c r="K1219" s="40"/>
      <c r="L1219" s="40">
        <v>1</v>
      </c>
      <c r="M1219" s="40"/>
      <c r="N1219" s="40">
        <v>1</v>
      </c>
      <c r="O1219" s="40"/>
      <c r="P1219" s="40"/>
      <c r="Q1219" s="40">
        <v>1</v>
      </c>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c r="E1236" s="40"/>
      <c r="F1236" s="40"/>
      <c r="G1236" s="40"/>
      <c r="H1236" s="40"/>
      <c r="I1236" s="40">
        <v>89</v>
      </c>
      <c r="J1236" s="40">
        <v>3</v>
      </c>
      <c r="K1236" s="40"/>
      <c r="L1236" s="40">
        <v>86</v>
      </c>
      <c r="M1236" s="40"/>
      <c r="N1236" s="40">
        <v>89</v>
      </c>
      <c r="O1236" s="40">
        <v>3</v>
      </c>
      <c r="P1236" s="40"/>
      <c r="Q1236" s="40">
        <v>86</v>
      </c>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c r="E1238" s="40"/>
      <c r="F1238" s="40"/>
      <c r="G1238" s="40"/>
      <c r="H1238" s="40"/>
      <c r="I1238" s="40">
        <v>4</v>
      </c>
      <c r="J1238" s="40"/>
      <c r="K1238" s="40"/>
      <c r="L1238" s="40">
        <v>4</v>
      </c>
      <c r="M1238" s="40"/>
      <c r="N1238" s="40">
        <v>4</v>
      </c>
      <c r="O1238" s="40"/>
      <c r="P1238" s="40"/>
      <c r="Q1238" s="40">
        <v>4</v>
      </c>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c r="E1240" s="40"/>
      <c r="F1240" s="40"/>
      <c r="G1240" s="40"/>
      <c r="H1240" s="40"/>
      <c r="I1240" s="40">
        <v>78</v>
      </c>
      <c r="J1240" s="40">
        <v>10</v>
      </c>
      <c r="K1240" s="40"/>
      <c r="L1240" s="40">
        <v>68</v>
      </c>
      <c r="M1240" s="40"/>
      <c r="N1240" s="40">
        <v>75</v>
      </c>
      <c r="O1240" s="40">
        <v>10</v>
      </c>
      <c r="P1240" s="40"/>
      <c r="Q1240" s="40">
        <v>65</v>
      </c>
      <c r="R1240" s="40"/>
      <c r="S1240" s="40">
        <v>3</v>
      </c>
      <c r="T1240" s="40"/>
      <c r="U1240" s="40"/>
      <c r="V1240" s="40">
        <v>3</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c r="A1242" s="90">
        <v>501120005</v>
      </c>
      <c r="B1242" s="42" t="s">
        <v>1097</v>
      </c>
      <c r="C1242" s="99"/>
      <c r="D1242" s="40"/>
      <c r="E1242" s="40"/>
      <c r="F1242" s="40"/>
      <c r="G1242" s="40"/>
      <c r="H1242" s="40"/>
      <c r="I1242" s="40">
        <v>2</v>
      </c>
      <c r="J1242" s="40"/>
      <c r="K1242" s="40"/>
      <c r="L1242" s="40">
        <v>2</v>
      </c>
      <c r="M1242" s="40"/>
      <c r="N1242" s="40">
        <v>2</v>
      </c>
      <c r="O1242" s="40"/>
      <c r="P1242" s="40"/>
      <c r="Q1242" s="40">
        <v>2</v>
      </c>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5</v>
      </c>
      <c r="J1244" s="40"/>
      <c r="K1244" s="40"/>
      <c r="L1244" s="40">
        <v>5</v>
      </c>
      <c r="M1244" s="40"/>
      <c r="N1244" s="40">
        <v>4</v>
      </c>
      <c r="O1244" s="40"/>
      <c r="P1244" s="40"/>
      <c r="Q1244" s="40">
        <v>4</v>
      </c>
      <c r="R1244" s="40"/>
      <c r="S1244" s="40">
        <v>1</v>
      </c>
      <c r="T1244" s="40"/>
      <c r="U1244" s="40"/>
      <c r="V1244" s="40">
        <v>1</v>
      </c>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c r="E1249" s="40"/>
      <c r="F1249" s="40"/>
      <c r="G1249" s="40"/>
      <c r="H1249" s="40"/>
      <c r="I1249" s="40">
        <v>29</v>
      </c>
      <c r="J1249" s="40">
        <v>4</v>
      </c>
      <c r="K1249" s="40"/>
      <c r="L1249" s="40">
        <v>25</v>
      </c>
      <c r="M1249" s="40"/>
      <c r="N1249" s="40">
        <v>29</v>
      </c>
      <c r="O1249" s="40">
        <v>4</v>
      </c>
      <c r="P1249" s="40"/>
      <c r="Q1249" s="40">
        <v>25</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c r="A1257" s="90">
        <v>501120020</v>
      </c>
      <c r="B1257" s="42" t="s">
        <v>1111</v>
      </c>
      <c r="C1257" s="99"/>
      <c r="D1257" s="40"/>
      <c r="E1257" s="40"/>
      <c r="F1257" s="40"/>
      <c r="G1257" s="40"/>
      <c r="H1257" s="40"/>
      <c r="I1257" s="40">
        <v>4</v>
      </c>
      <c r="J1257" s="40">
        <v>3</v>
      </c>
      <c r="K1257" s="40"/>
      <c r="L1257" s="40">
        <v>1</v>
      </c>
      <c r="M1257" s="40"/>
      <c r="N1257" s="40">
        <v>3</v>
      </c>
      <c r="O1257" s="40">
        <v>3</v>
      </c>
      <c r="P1257" s="40"/>
      <c r="Q1257" s="40"/>
      <c r="R1257" s="40"/>
      <c r="S1257" s="40">
        <v>1</v>
      </c>
      <c r="T1257" s="40"/>
      <c r="U1257" s="40"/>
      <c r="V1257" s="40">
        <v>1</v>
      </c>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1</v>
      </c>
      <c r="E1259" s="40"/>
      <c r="F1259" s="40"/>
      <c r="G1259" s="40">
        <v>1</v>
      </c>
      <c r="H1259" s="40"/>
      <c r="I1259" s="40">
        <v>51</v>
      </c>
      <c r="J1259" s="40"/>
      <c r="K1259" s="40"/>
      <c r="L1259" s="40">
        <v>51</v>
      </c>
      <c r="M1259" s="40"/>
      <c r="N1259" s="40">
        <v>49</v>
      </c>
      <c r="O1259" s="40"/>
      <c r="P1259" s="40"/>
      <c r="Q1259" s="40">
        <v>49</v>
      </c>
      <c r="R1259" s="40"/>
      <c r="S1259" s="40">
        <v>3</v>
      </c>
      <c r="T1259" s="40"/>
      <c r="U1259" s="40"/>
      <c r="V1259" s="40">
        <v>3</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c r="E1265" s="40"/>
      <c r="F1265" s="40"/>
      <c r="G1265" s="40"/>
      <c r="H1265" s="40"/>
      <c r="I1265" s="40">
        <v>1</v>
      </c>
      <c r="J1265" s="40"/>
      <c r="K1265" s="40"/>
      <c r="L1265" s="40">
        <v>1</v>
      </c>
      <c r="M1265" s="40"/>
      <c r="N1265" s="40">
        <v>1</v>
      </c>
      <c r="O1265" s="40"/>
      <c r="P1265" s="40"/>
      <c r="Q1265" s="40">
        <v>1</v>
      </c>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c r="E1285" s="40"/>
      <c r="F1285" s="40"/>
      <c r="G1285" s="40"/>
      <c r="H1285" s="40"/>
      <c r="I1285" s="40">
        <v>13</v>
      </c>
      <c r="J1285" s="40"/>
      <c r="K1285" s="40"/>
      <c r="L1285" s="40">
        <v>13</v>
      </c>
      <c r="M1285" s="40"/>
      <c r="N1285" s="40">
        <v>13</v>
      </c>
      <c r="O1285" s="40"/>
      <c r="P1285" s="40"/>
      <c r="Q1285" s="40">
        <v>13</v>
      </c>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c r="A1338" s="90">
        <v>501130076</v>
      </c>
      <c r="B1338" s="42" t="s">
        <v>1189</v>
      </c>
      <c r="C1338" s="99"/>
      <c r="D1338" s="40"/>
      <c r="E1338" s="40"/>
      <c r="F1338" s="40"/>
      <c r="G1338" s="40"/>
      <c r="H1338" s="40"/>
      <c r="I1338" s="40">
        <v>1</v>
      </c>
      <c r="J1338" s="40"/>
      <c r="K1338" s="40"/>
      <c r="L1338" s="40">
        <v>1</v>
      </c>
      <c r="M1338" s="40"/>
      <c r="N1338" s="40">
        <v>1</v>
      </c>
      <c r="O1338" s="40"/>
      <c r="P1338" s="40"/>
      <c r="Q1338" s="40">
        <v>1</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c r="A1374" s="90">
        <v>501130112</v>
      </c>
      <c r="B1374" s="42" t="s">
        <v>1221</v>
      </c>
      <c r="C1374" s="99"/>
      <c r="D1374" s="40"/>
      <c r="E1374" s="40"/>
      <c r="F1374" s="40"/>
      <c r="G1374" s="40"/>
      <c r="H1374" s="40"/>
      <c r="I1374" s="40">
        <v>1</v>
      </c>
      <c r="J1374" s="40"/>
      <c r="K1374" s="40"/>
      <c r="L1374" s="40">
        <v>1</v>
      </c>
      <c r="M1374" s="40"/>
      <c r="N1374" s="40"/>
      <c r="O1374" s="40"/>
      <c r="P1374" s="40"/>
      <c r="Q1374" s="40"/>
      <c r="R1374" s="40"/>
      <c r="S1374" s="40">
        <v>1</v>
      </c>
      <c r="T1374" s="40"/>
      <c r="U1374" s="40"/>
      <c r="V1374" s="40">
        <v>1</v>
      </c>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4</v>
      </c>
      <c r="J1468" s="32"/>
      <c r="K1468" s="32"/>
      <c r="L1468" s="32">
        <v>4</v>
      </c>
      <c r="M1468" s="32"/>
      <c r="N1468" s="32">
        <v>4</v>
      </c>
      <c r="O1468" s="32"/>
      <c r="P1468" s="32"/>
      <c r="Q1468" s="32">
        <v>4</v>
      </c>
      <c r="R1468" s="32"/>
      <c r="S1468" s="32"/>
      <c r="T1468" s="32"/>
      <c r="U1468" s="32"/>
      <c r="V1468" s="32"/>
      <c r="W1468" s="32"/>
      <c r="X1468" s="34">
        <v>130</v>
      </c>
    </row>
    <row r="1469" spans="1:24" ht="12.75">
      <c r="A1469" s="92">
        <v>600020000</v>
      </c>
      <c r="B1469" s="35" t="s">
        <v>2335</v>
      </c>
      <c r="C1469" s="98"/>
      <c r="D1469" s="32"/>
      <c r="E1469" s="32"/>
      <c r="F1469" s="32"/>
      <c r="G1469" s="32"/>
      <c r="H1469" s="32"/>
      <c r="I1469" s="32">
        <v>8</v>
      </c>
      <c r="J1469" s="32"/>
      <c r="K1469" s="32"/>
      <c r="L1469" s="32">
        <v>8</v>
      </c>
      <c r="M1469" s="32"/>
      <c r="N1469" s="32">
        <v>8</v>
      </c>
      <c r="O1469" s="32"/>
      <c r="P1469" s="32"/>
      <c r="Q1469" s="32">
        <v>8</v>
      </c>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63" t="s">
        <v>4</v>
      </c>
      <c r="B1471" s="164"/>
      <c r="C1471" s="100"/>
      <c r="D1471" s="7">
        <f>SUM(E1471:H1471)</f>
        <v>18</v>
      </c>
      <c r="E1471" s="7">
        <f>SUM(E913,E1468:E1470)</f>
        <v>0</v>
      </c>
      <c r="F1471" s="7">
        <f>SUM(F913,F1468:F1470)</f>
        <v>0</v>
      </c>
      <c r="G1471" s="7">
        <f>SUM(G913,G1468:G1470)</f>
        <v>18</v>
      </c>
      <c r="H1471" s="7">
        <f>SUM(H913,H1468:H1470)</f>
        <v>0</v>
      </c>
      <c r="I1471" s="7">
        <f>SUM(J1471:M1471)</f>
        <v>473</v>
      </c>
      <c r="J1471" s="7">
        <f>SUM(J913,J1468:J1470)</f>
        <v>25</v>
      </c>
      <c r="K1471" s="7">
        <f>SUM(K913,K1468:K1470)</f>
        <v>0</v>
      </c>
      <c r="L1471" s="7">
        <f>SUM(L913,L1468:L1470)</f>
        <v>448</v>
      </c>
      <c r="M1471" s="7">
        <f>SUM(M913,M1468:M1470)</f>
        <v>0</v>
      </c>
      <c r="N1471" s="7">
        <f>SUM(O1471:R1471)</f>
        <v>462</v>
      </c>
      <c r="O1471" s="7">
        <f>SUM(O913,O1468:O1470)</f>
        <v>25</v>
      </c>
      <c r="P1471" s="7">
        <f>SUM(P913,P1468:P1470)</f>
        <v>0</v>
      </c>
      <c r="Q1471" s="7">
        <f>SUM(Q913,Q1468:Q1470)</f>
        <v>437</v>
      </c>
      <c r="R1471" s="7">
        <f>SUM(R913,R1468:R1470)</f>
        <v>0</v>
      </c>
      <c r="S1471" s="7">
        <f>SUM(T1471:W1471)</f>
        <v>29</v>
      </c>
      <c r="T1471" s="7">
        <f>SUM(T913,T1468:T1470)</f>
        <v>0</v>
      </c>
      <c r="U1471" s="7">
        <f>SUM(U913,U1468:U1470)</f>
        <v>0</v>
      </c>
      <c r="V1471" s="7">
        <f>SUM(V913,V1468:V1470)</f>
        <v>29</v>
      </c>
      <c r="W1471" s="7">
        <f>SUM(W913,W1468:W1470)</f>
        <v>0</v>
      </c>
      <c r="X1471" s="28" t="s">
        <v>1916</v>
      </c>
    </row>
    <row r="1472" spans="1:26" s="19" customFormat="1" ht="12.75">
      <c r="A1472" s="165" t="s">
        <v>1308</v>
      </c>
      <c r="B1472" s="166"/>
      <c r="C1472" s="3"/>
      <c r="D1472" s="4">
        <f>SUM(E1472:H1472)</f>
        <v>115</v>
      </c>
      <c r="E1472" s="4">
        <f>E551+E754+E911+E1471</f>
        <v>29</v>
      </c>
      <c r="F1472" s="4">
        <f>F551+F754+F911+F1471</f>
        <v>0</v>
      </c>
      <c r="G1472" s="4">
        <f>G551+G754+G911+G1471</f>
        <v>85</v>
      </c>
      <c r="H1472" s="4">
        <f>H551+H754+H911+H1471</f>
        <v>1</v>
      </c>
      <c r="I1472" s="4">
        <f>SUM(J1472:M1472)</f>
        <v>1158</v>
      </c>
      <c r="J1472" s="4">
        <f>J551+J754+J911+J1471</f>
        <v>260</v>
      </c>
      <c r="K1472" s="4">
        <f>K551+K754+K911+K1471</f>
        <v>0</v>
      </c>
      <c r="L1472" s="4">
        <f>L551+L754+L911+L1471</f>
        <v>898</v>
      </c>
      <c r="M1472" s="4">
        <f>M551+M754+M911+M1471</f>
        <v>0</v>
      </c>
      <c r="N1472" s="4">
        <f>SUM(O1472:R1472)</f>
        <v>1117</v>
      </c>
      <c r="O1472" s="4">
        <f>O551+O754+O911+O1471</f>
        <v>285</v>
      </c>
      <c r="P1472" s="4">
        <f>P551+P754+P911+P1471</f>
        <v>0</v>
      </c>
      <c r="Q1472" s="4">
        <f>Q551+Q754+Q911+Q1471</f>
        <v>832</v>
      </c>
      <c r="R1472" s="4">
        <f>R551+R754+R911+R1471</f>
        <v>0</v>
      </c>
      <c r="S1472" s="4">
        <f>SUM(T1472:W1472)</f>
        <v>156</v>
      </c>
      <c r="T1472" s="4">
        <f>T551+T754+T911+T1471</f>
        <v>4</v>
      </c>
      <c r="U1472" s="4">
        <f>U551+U754+U911+U1471</f>
        <v>0</v>
      </c>
      <c r="V1472" s="4">
        <f>V551+V754+V911+V1471</f>
        <v>151</v>
      </c>
      <c r="W1472" s="4">
        <f>W551+W754+W911+W1471</f>
        <v>1</v>
      </c>
      <c r="X1472" s="29" t="s">
        <v>1916</v>
      </c>
      <c r="Y1472" s="120"/>
      <c r="Z1472" s="120"/>
    </row>
  </sheetData>
  <sheetProtection/>
  <mergeCells count="41">
    <mergeCell ref="A1:B1"/>
    <mergeCell ref="S2:W2"/>
    <mergeCell ref="D2:H2"/>
    <mergeCell ref="I2:M2"/>
    <mergeCell ref="N3:N5"/>
    <mergeCell ref="G4:H4"/>
    <mergeCell ref="L4:M4"/>
    <mergeCell ref="S3:S5"/>
    <mergeCell ref="A8:B8"/>
    <mergeCell ref="A447:B447"/>
    <mergeCell ref="Q4:R4"/>
    <mergeCell ref="O3:R3"/>
    <mergeCell ref="E3:H3"/>
    <mergeCell ref="O4:P4"/>
    <mergeCell ref="A508:B508"/>
    <mergeCell ref="X2:X5"/>
    <mergeCell ref="V4:W4"/>
    <mergeCell ref="N2:R2"/>
    <mergeCell ref="A2:A5"/>
    <mergeCell ref="E4:F4"/>
    <mergeCell ref="T4:U4"/>
    <mergeCell ref="T3:W3"/>
    <mergeCell ref="D3:D5"/>
    <mergeCell ref="B2:B5"/>
    <mergeCell ref="A1472:B1472"/>
    <mergeCell ref="A553:B553"/>
    <mergeCell ref="A1471:B1471"/>
    <mergeCell ref="A913:B913"/>
    <mergeCell ref="A862:B862"/>
    <mergeCell ref="J3:M3"/>
    <mergeCell ref="A755:B755"/>
    <mergeCell ref="A7:B7"/>
    <mergeCell ref="J4:K4"/>
    <mergeCell ref="I3:I5"/>
    <mergeCell ref="A756:B756"/>
    <mergeCell ref="A911:B911"/>
    <mergeCell ref="A912:B912"/>
    <mergeCell ref="A766:B766"/>
    <mergeCell ref="A551:B551"/>
    <mergeCell ref="A754:B754"/>
    <mergeCell ref="A552:B552"/>
  </mergeCells>
  <printOptions/>
  <pageMargins left="0.7" right="0.7" top="0.75" bottom="0.75" header="0.3" footer="0.3"/>
  <pageSetup horizontalDpi="600" verticalDpi="600" orientation="landscape" paperSize="9" scale="55" r:id="rId1"/>
  <headerFooter>
    <oddFooter>&amp;L7C122233&amp;C</oddFooter>
  </headerFooter>
  <rowBreaks count="2" manualBreakCount="2">
    <brk id="551" max="255" man="1"/>
    <brk id="876" max="255" man="1"/>
  </rowBreaks>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73" t="s">
        <v>2322</v>
      </c>
      <c r="B1" s="173"/>
      <c r="C1" s="109"/>
      <c r="X1" s="111"/>
      <c r="Y1" s="116"/>
      <c r="Z1" s="116"/>
    </row>
    <row r="2" spans="1:26" s="16" customFormat="1" ht="15" customHeight="1">
      <c r="A2" s="172" t="s">
        <v>0</v>
      </c>
      <c r="B2" s="171" t="s">
        <v>1</v>
      </c>
      <c r="C2" s="94"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5"/>
      <c r="Z2" s="106"/>
    </row>
    <row r="3" spans="1:26" s="17" customFormat="1" ht="15" customHeight="1">
      <c r="A3" s="172"/>
      <c r="B3" s="171"/>
      <c r="C3" s="95"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c r="A4" s="172"/>
      <c r="B4" s="171"/>
      <c r="C4" s="95"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 customHeight="1">
      <c r="A5" s="172"/>
      <c r="B5" s="171"/>
      <c r="C5" s="96" t="s">
        <v>2362</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65" t="s">
        <v>428</v>
      </c>
      <c r="B7" s="166"/>
      <c r="C7" s="3"/>
      <c r="D7" s="4"/>
      <c r="E7" s="4"/>
      <c r="F7" s="4"/>
      <c r="G7" s="4"/>
      <c r="H7" s="4"/>
      <c r="I7" s="4"/>
      <c r="J7" s="4"/>
      <c r="K7" s="4"/>
      <c r="L7" s="4"/>
      <c r="M7" s="4"/>
      <c r="N7" s="4"/>
      <c r="O7" s="4"/>
      <c r="P7" s="4"/>
      <c r="Q7" s="4"/>
      <c r="R7" s="4"/>
      <c r="S7" s="4"/>
      <c r="T7" s="4"/>
      <c r="U7" s="4"/>
      <c r="V7" s="4"/>
      <c r="W7" s="4"/>
      <c r="X7" s="25"/>
      <c r="Y7" s="120"/>
      <c r="Z7" s="120"/>
    </row>
    <row r="8" spans="1:24" ht="12.75" customHeight="1">
      <c r="A8" s="161" t="s">
        <v>2213</v>
      </c>
      <c r="B8" s="162"/>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4" t="s">
        <v>1917</v>
      </c>
      <c r="B447" s="175"/>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6" t="s">
        <v>4</v>
      </c>
      <c r="B520" s="177"/>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8" t="s">
        <v>673</v>
      </c>
      <c r="B521" s="179"/>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4" t="s">
        <v>2214</v>
      </c>
      <c r="B522" s="175"/>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6" t="s">
        <v>4</v>
      </c>
      <c r="B664" s="177"/>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8" t="s">
        <v>797</v>
      </c>
      <c r="B665" s="179"/>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4" t="s">
        <v>1925</v>
      </c>
      <c r="B666" s="175"/>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6" t="s">
        <v>4</v>
      </c>
      <c r="B1227" s="177"/>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8" t="s">
        <v>1308</v>
      </c>
      <c r="B1228" s="179"/>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A521:B521"/>
    <mergeCell ref="A2:A5"/>
    <mergeCell ref="B2:B5"/>
    <mergeCell ref="A1228:B1228"/>
    <mergeCell ref="A522:B522"/>
    <mergeCell ref="A664:B664"/>
    <mergeCell ref="A665:B665"/>
    <mergeCell ref="A666:B666"/>
    <mergeCell ref="A1227:B1227"/>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&amp;L7C122233&amp;C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2323</v>
      </c>
      <c r="B1" s="173"/>
      <c r="C1" s="109"/>
      <c r="X1" s="111"/>
      <c r="Y1" s="116"/>
      <c r="Z1" s="116"/>
    </row>
    <row r="2" spans="1:26" s="16" customFormat="1" ht="15" customHeight="1">
      <c r="A2" s="172" t="s">
        <v>0</v>
      </c>
      <c r="B2" s="171" t="s">
        <v>1</v>
      </c>
      <c r="C2" s="94"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5"/>
      <c r="Z2" s="106"/>
    </row>
    <row r="3" spans="1:26" s="17" customFormat="1" ht="15" customHeight="1">
      <c r="A3" s="172"/>
      <c r="B3" s="171"/>
      <c r="C3" s="95"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c r="A4" s="172"/>
      <c r="B4" s="171"/>
      <c r="C4" s="95"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 customHeight="1">
      <c r="A5" s="172"/>
      <c r="B5" s="171"/>
      <c r="C5" s="96" t="s">
        <v>2362</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4" t="s">
        <v>1310</v>
      </c>
      <c r="B7" s="175"/>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6" t="s">
        <v>4</v>
      </c>
      <c r="B209" s="177"/>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O4:P4"/>
    <mergeCell ref="T4:U4"/>
    <mergeCell ref="I2:M2"/>
    <mergeCell ref="I3:I5"/>
    <mergeCell ref="A1:B1"/>
    <mergeCell ref="X2:X5"/>
    <mergeCell ref="B2:B5"/>
    <mergeCell ref="N3:N5"/>
    <mergeCell ref="Q4:R4"/>
    <mergeCell ref="V4:W4"/>
    <mergeCell ref="A209:B209"/>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&amp;L7C122233&amp;C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2324</v>
      </c>
      <c r="B1" s="173"/>
      <c r="C1" s="109"/>
      <c r="X1" s="111"/>
      <c r="Y1" s="116"/>
      <c r="Z1" s="116"/>
    </row>
    <row r="2" spans="1:26" s="16" customFormat="1" ht="15" customHeight="1">
      <c r="A2" s="172" t="s">
        <v>0</v>
      </c>
      <c r="B2" s="171" t="s">
        <v>1</v>
      </c>
      <c r="C2" s="94"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5"/>
      <c r="Z2" s="106"/>
    </row>
    <row r="3" spans="1:26" s="17" customFormat="1" ht="15" customHeight="1">
      <c r="A3" s="172"/>
      <c r="B3" s="171"/>
      <c r="C3" s="95"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c r="A4" s="172"/>
      <c r="B4" s="171"/>
      <c r="C4" s="95"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 customHeight="1">
      <c r="A5" s="172"/>
      <c r="B5" s="171"/>
      <c r="C5" s="96" t="s">
        <v>2362</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4" t="s">
        <v>2016</v>
      </c>
      <c r="B7" s="175"/>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6" t="s">
        <v>4</v>
      </c>
      <c r="B210" s="177"/>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10:B210"/>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&amp;L7C122233&amp;C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2325</v>
      </c>
      <c r="B1" s="173"/>
      <c r="C1" s="109"/>
      <c r="X1" s="111"/>
      <c r="Y1" s="116"/>
      <c r="Z1" s="116"/>
    </row>
    <row r="2" spans="1:26" s="16" customFormat="1" ht="15" customHeight="1">
      <c r="A2" s="172" t="s">
        <v>0</v>
      </c>
      <c r="B2" s="171" t="s">
        <v>1</v>
      </c>
      <c r="C2" s="94"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5"/>
      <c r="Z2" s="106"/>
    </row>
    <row r="3" spans="1:26" s="17" customFormat="1" ht="15" customHeight="1">
      <c r="A3" s="172"/>
      <c r="B3" s="171"/>
      <c r="C3" s="95"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c r="A4" s="172"/>
      <c r="B4" s="171"/>
      <c r="C4" s="95"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 customHeight="1">
      <c r="A5" s="172"/>
      <c r="B5" s="171"/>
      <c r="C5" s="96" t="s">
        <v>2362</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4" t="s">
        <v>2017</v>
      </c>
      <c r="B7" s="175"/>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6" t="s">
        <v>4</v>
      </c>
      <c r="B156" s="177"/>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6:B156"/>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&amp;L7C122233&amp;C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2326</v>
      </c>
      <c r="B1" s="173"/>
      <c r="C1" s="109"/>
      <c r="X1" s="111"/>
      <c r="Y1" s="116"/>
      <c r="Z1" s="116"/>
    </row>
    <row r="2" spans="1:26" s="16" customFormat="1" ht="15" customHeight="1">
      <c r="A2" s="172" t="s">
        <v>0</v>
      </c>
      <c r="B2" s="171" t="s">
        <v>1</v>
      </c>
      <c r="C2" s="94"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5"/>
      <c r="Z2" s="106"/>
    </row>
    <row r="3" spans="1:26" s="17" customFormat="1" ht="15" customHeight="1">
      <c r="A3" s="172"/>
      <c r="B3" s="171"/>
      <c r="C3" s="95"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c r="A4" s="172"/>
      <c r="B4" s="171"/>
      <c r="C4" s="95"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 customHeight="1">
      <c r="A5" s="172"/>
      <c r="B5" s="171"/>
      <c r="C5" s="96" t="s">
        <v>2362</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4" t="s">
        <v>2126</v>
      </c>
      <c r="B7" s="175"/>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6" t="s">
        <v>4</v>
      </c>
      <c r="B155" s="177"/>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&amp;L7C122233&amp;C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73" t="s">
        <v>2327</v>
      </c>
      <c r="B1" s="173"/>
      <c r="C1" s="173"/>
      <c r="X1" s="111"/>
      <c r="Y1" s="112"/>
      <c r="Z1" s="113"/>
      <c r="AA1" s="114"/>
      <c r="AB1" s="112"/>
      <c r="AC1" s="112"/>
      <c r="AD1" s="112"/>
      <c r="AE1" s="112"/>
      <c r="AF1" s="115"/>
    </row>
    <row r="2" spans="1:11" s="17" customFormat="1" ht="25.5" customHeight="1">
      <c r="A2" s="167" t="s">
        <v>1314</v>
      </c>
      <c r="B2" s="180"/>
      <c r="C2" s="172" t="s">
        <v>2</v>
      </c>
      <c r="D2" s="172" t="s">
        <v>10</v>
      </c>
      <c r="E2" s="172" t="s">
        <v>11</v>
      </c>
      <c r="F2" s="172" t="s">
        <v>12</v>
      </c>
      <c r="G2" s="172" t="s">
        <v>3</v>
      </c>
      <c r="H2" s="172"/>
      <c r="I2" s="172"/>
      <c r="J2" s="172"/>
      <c r="K2" s="22"/>
    </row>
    <row r="3" spans="1:11" s="17" customFormat="1" ht="12.75">
      <c r="A3" s="167"/>
      <c r="B3" s="181"/>
      <c r="C3" s="172"/>
      <c r="D3" s="172"/>
      <c r="E3" s="172"/>
      <c r="F3" s="172"/>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 aca="true" t="shared" si="0" ref="C6:J6">SUM(C7:C30)</f>
        <v>0</v>
      </c>
      <c r="D6" s="26">
        <f t="shared" si="0"/>
        <v>0</v>
      </c>
      <c r="E6" s="26">
        <f t="shared" si="0"/>
        <v>0</v>
      </c>
      <c r="F6" s="26">
        <f t="shared" si="0"/>
        <v>0</v>
      </c>
      <c r="G6" s="26">
        <f t="shared" si="0"/>
        <v>0</v>
      </c>
      <c r="H6" s="26">
        <f t="shared" si="0"/>
        <v>0</v>
      </c>
      <c r="I6" s="26">
        <f t="shared" si="0"/>
        <v>0</v>
      </c>
      <c r="J6" s="26">
        <f t="shared" si="0"/>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 aca="true" t="shared" si="1" ref="C31:J31">SUM(C32:C35)</f>
        <v>0</v>
      </c>
      <c r="D31" s="26">
        <f t="shared" si="1"/>
        <v>0</v>
      </c>
      <c r="E31" s="26">
        <f t="shared" si="1"/>
        <v>0</v>
      </c>
      <c r="F31" s="26">
        <f t="shared" si="1"/>
        <v>0</v>
      </c>
      <c r="G31" s="26">
        <f t="shared" si="1"/>
        <v>0</v>
      </c>
      <c r="H31" s="26">
        <f t="shared" si="1"/>
        <v>0</v>
      </c>
      <c r="I31" s="26">
        <f t="shared" si="1"/>
        <v>0</v>
      </c>
      <c r="J31" s="26">
        <f t="shared" si="1"/>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 aca="true" t="shared" si="2" ref="C36:J36">SUM(C37:C65)</f>
        <v>0</v>
      </c>
      <c r="D36" s="26">
        <f t="shared" si="2"/>
        <v>0</v>
      </c>
      <c r="E36" s="26">
        <f t="shared" si="2"/>
        <v>0</v>
      </c>
      <c r="F36" s="26">
        <f t="shared" si="2"/>
        <v>0</v>
      </c>
      <c r="G36" s="26">
        <f t="shared" si="2"/>
        <v>0</v>
      </c>
      <c r="H36" s="26">
        <f t="shared" si="2"/>
        <v>0</v>
      </c>
      <c r="I36" s="26">
        <f t="shared" si="2"/>
        <v>0</v>
      </c>
      <c r="J36" s="26">
        <f t="shared" si="2"/>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 aca="true" t="shared" si="3" ref="C66:J66">SUM(C67:C83)</f>
        <v>0</v>
      </c>
      <c r="D66" s="26">
        <f t="shared" si="3"/>
        <v>0</v>
      </c>
      <c r="E66" s="26">
        <f t="shared" si="3"/>
        <v>0</v>
      </c>
      <c r="F66" s="26">
        <f t="shared" si="3"/>
        <v>0</v>
      </c>
      <c r="G66" s="26">
        <f t="shared" si="3"/>
        <v>0</v>
      </c>
      <c r="H66" s="26">
        <f t="shared" si="3"/>
        <v>0</v>
      </c>
      <c r="I66" s="26">
        <f t="shared" si="3"/>
        <v>0</v>
      </c>
      <c r="J66" s="26">
        <f t="shared" si="3"/>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 aca="true" t="shared" si="4" ref="C84:J84">SUM(C85:C130)</f>
        <v>0</v>
      </c>
      <c r="D84" s="26">
        <f t="shared" si="4"/>
        <v>0</v>
      </c>
      <c r="E84" s="26">
        <f t="shared" si="4"/>
        <v>0</v>
      </c>
      <c r="F84" s="26">
        <f t="shared" si="4"/>
        <v>0</v>
      </c>
      <c r="G84" s="26">
        <f t="shared" si="4"/>
        <v>0</v>
      </c>
      <c r="H84" s="26">
        <f t="shared" si="4"/>
        <v>0</v>
      </c>
      <c r="I84" s="26">
        <f t="shared" si="4"/>
        <v>0</v>
      </c>
      <c r="J84" s="26">
        <f t="shared" si="4"/>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 aca="true" t="shared" si="5" ref="C131:J131">SUM(C132:C186)</f>
        <v>0</v>
      </c>
      <c r="D131" s="26">
        <f t="shared" si="5"/>
        <v>0</v>
      </c>
      <c r="E131" s="26">
        <f t="shared" si="5"/>
        <v>0</v>
      </c>
      <c r="F131" s="26">
        <f t="shared" si="5"/>
        <v>0</v>
      </c>
      <c r="G131" s="26">
        <f t="shared" si="5"/>
        <v>0</v>
      </c>
      <c r="H131" s="26">
        <f t="shared" si="5"/>
        <v>0</v>
      </c>
      <c r="I131" s="26">
        <f t="shared" si="5"/>
        <v>0</v>
      </c>
      <c r="J131" s="26">
        <f t="shared" si="5"/>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 aca="true" t="shared" si="6" ref="C187:J187">SUM(C188:C212)</f>
        <v>0</v>
      </c>
      <c r="D187" s="26">
        <f t="shared" si="6"/>
        <v>0</v>
      </c>
      <c r="E187" s="26">
        <f t="shared" si="6"/>
        <v>0</v>
      </c>
      <c r="F187" s="26">
        <f t="shared" si="6"/>
        <v>0</v>
      </c>
      <c r="G187" s="26">
        <f t="shared" si="6"/>
        <v>0</v>
      </c>
      <c r="H187" s="26">
        <f t="shared" si="6"/>
        <v>0</v>
      </c>
      <c r="I187" s="26">
        <f t="shared" si="6"/>
        <v>0</v>
      </c>
      <c r="J187" s="26">
        <f t="shared" si="6"/>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 aca="true" t="shared" si="7" ref="C213:J213">SUM(C214:C226)</f>
        <v>0</v>
      </c>
      <c r="D213" s="26">
        <f t="shared" si="7"/>
        <v>0</v>
      </c>
      <c r="E213" s="26">
        <f t="shared" si="7"/>
        <v>0</v>
      </c>
      <c r="F213" s="26">
        <f t="shared" si="7"/>
        <v>0</v>
      </c>
      <c r="G213" s="26">
        <f t="shared" si="7"/>
        <v>0</v>
      </c>
      <c r="H213" s="26">
        <f t="shared" si="7"/>
        <v>0</v>
      </c>
      <c r="I213" s="26">
        <f t="shared" si="7"/>
        <v>0</v>
      </c>
      <c r="J213" s="26">
        <f t="shared" si="7"/>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 aca="true" t="shared" si="8" ref="C227:J227">SUM(C228:C255)</f>
        <v>0</v>
      </c>
      <c r="D227" s="26">
        <f t="shared" si="8"/>
        <v>0</v>
      </c>
      <c r="E227" s="26">
        <f t="shared" si="8"/>
        <v>0</v>
      </c>
      <c r="F227" s="26">
        <f t="shared" si="8"/>
        <v>0</v>
      </c>
      <c r="G227" s="26">
        <f t="shared" si="8"/>
        <v>0</v>
      </c>
      <c r="H227" s="26">
        <f t="shared" si="8"/>
        <v>0</v>
      </c>
      <c r="I227" s="26">
        <f t="shared" si="8"/>
        <v>0</v>
      </c>
      <c r="J227" s="26">
        <f t="shared" si="8"/>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 aca="true" t="shared" si="9" ref="C256:J256">SUM(C257:C273)</f>
        <v>0</v>
      </c>
      <c r="D256" s="26">
        <f t="shared" si="9"/>
        <v>0</v>
      </c>
      <c r="E256" s="26">
        <f t="shared" si="9"/>
        <v>0</v>
      </c>
      <c r="F256" s="26">
        <f t="shared" si="9"/>
        <v>0</v>
      </c>
      <c r="G256" s="26">
        <f t="shared" si="9"/>
        <v>0</v>
      </c>
      <c r="H256" s="26">
        <f t="shared" si="9"/>
        <v>0</v>
      </c>
      <c r="I256" s="26">
        <f t="shared" si="9"/>
        <v>0</v>
      </c>
      <c r="J256" s="26">
        <f t="shared" si="9"/>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 aca="true" t="shared" si="10" ref="C274:J274">SUM(C275:C302)</f>
        <v>115</v>
      </c>
      <c r="D274" s="26">
        <f t="shared" si="10"/>
        <v>1158</v>
      </c>
      <c r="E274" s="26">
        <f t="shared" si="10"/>
        <v>1117</v>
      </c>
      <c r="F274" s="26">
        <f t="shared" si="10"/>
        <v>156</v>
      </c>
      <c r="G274" s="26">
        <f t="shared" si="10"/>
        <v>553.81</v>
      </c>
      <c r="H274" s="26">
        <f t="shared" si="10"/>
        <v>3156.39416666669</v>
      </c>
      <c r="I274" s="26">
        <f t="shared" si="10"/>
        <v>2944.51783333336</v>
      </c>
      <c r="J274" s="26">
        <f t="shared" si="10"/>
        <v>765.686333333332</v>
      </c>
      <c r="K274" s="21"/>
    </row>
    <row r="275" spans="1:10" ht="12.75" hidden="1">
      <c r="A275" s="6" t="s">
        <v>1524</v>
      </c>
      <c r="B275" s="13"/>
      <c r="C275" s="5"/>
      <c r="D275" s="5"/>
      <c r="E275" s="5"/>
      <c r="F275" s="5"/>
      <c r="G275" s="5"/>
      <c r="H275" s="5"/>
      <c r="I275" s="5"/>
      <c r="J275" s="5"/>
    </row>
    <row r="276" spans="1:10" ht="12.75">
      <c r="A276" s="6" t="s">
        <v>1525</v>
      </c>
      <c r="B276" s="13">
        <v>1330</v>
      </c>
      <c r="C276" s="5">
        <v>115</v>
      </c>
      <c r="D276" s="5">
        <v>1158</v>
      </c>
      <c r="E276" s="5">
        <v>1117</v>
      </c>
      <c r="F276" s="5">
        <v>156</v>
      </c>
      <c r="G276" s="5">
        <v>553.81</v>
      </c>
      <c r="H276" s="5">
        <v>3156.39416666669</v>
      </c>
      <c r="I276" s="5">
        <v>2944.51783333336</v>
      </c>
      <c r="J276" s="5">
        <v>765.686333333332</v>
      </c>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 aca="true" t="shared" si="11" ref="C303:J303">SUM(C304:C326)</f>
        <v>0</v>
      </c>
      <c r="D303" s="26">
        <f t="shared" si="11"/>
        <v>0</v>
      </c>
      <c r="E303" s="26">
        <f t="shared" si="11"/>
        <v>0</v>
      </c>
      <c r="F303" s="26">
        <f t="shared" si="11"/>
        <v>0</v>
      </c>
      <c r="G303" s="26">
        <f t="shared" si="11"/>
        <v>0</v>
      </c>
      <c r="H303" s="26">
        <f t="shared" si="11"/>
        <v>0</v>
      </c>
      <c r="I303" s="26">
        <f t="shared" si="11"/>
        <v>0</v>
      </c>
      <c r="J303" s="26">
        <f t="shared" si="11"/>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 aca="true" t="shared" si="12" ref="C327:J327">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 aca="true" t="shared" si="13" ref="C360:J360">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 aca="true" t="shared" si="14" ref="C390:J390">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 aca="true" t="shared" si="15" ref="C401:J401">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 aca="true" t="shared" si="16" ref="C426:J426">SUM(C427:C459)</f>
        <v>0</v>
      </c>
      <c r="D426" s="26">
        <f t="shared" si="16"/>
        <v>0</v>
      </c>
      <c r="E426" s="26">
        <f t="shared" si="16"/>
        <v>0</v>
      </c>
      <c r="F426" s="26">
        <f t="shared" si="16"/>
        <v>0</v>
      </c>
      <c r="G426" s="26">
        <f t="shared" si="16"/>
        <v>0</v>
      </c>
      <c r="H426" s="26">
        <f t="shared" si="16"/>
        <v>0</v>
      </c>
      <c r="I426" s="26">
        <f t="shared" si="16"/>
        <v>0</v>
      </c>
      <c r="J426" s="26">
        <f t="shared" si="16"/>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 aca="true" t="shared" si="17" ref="C460:J460">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 aca="true" t="shared" si="18" ref="C492:J492">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 aca="true" t="shared" si="19" ref="C511:J511">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 aca="true" t="shared" si="20" ref="C532:J532">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 aca="true" t="shared" si="21" ref="C550:J550">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 aca="true" t="shared" si="22" ref="C588:J588">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 aca="true" t="shared" si="23" ref="C609:J609">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 aca="true" t="shared" si="24" ref="C631:J631">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 aca="true" t="shared" si="25" ref="C655:J65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 aca="true" t="shared" si="26" ref="C671:J671">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 aca="true" t="shared" si="27" ref="C696:J696">C6+C31+C36+C66+C84+C131+C187+C213+C227+C256+C274+C303+C327+C360+C390+C401+C426+C460+C492+C511+C532+C550+C588+C609+C631+C655+C671</f>
        <v>115</v>
      </c>
      <c r="D696" s="27">
        <f t="shared" si="27"/>
        <v>1158</v>
      </c>
      <c r="E696" s="27">
        <f t="shared" si="27"/>
        <v>1117</v>
      </c>
      <c r="F696" s="27">
        <f t="shared" si="27"/>
        <v>156</v>
      </c>
      <c r="G696" s="27">
        <f t="shared" si="27"/>
        <v>553.81</v>
      </c>
      <c r="H696" s="27">
        <f t="shared" si="27"/>
        <v>3156.39416666669</v>
      </c>
      <c r="I696" s="27">
        <f t="shared" si="27"/>
        <v>2944.51783333336</v>
      </c>
      <c r="J696" s="27">
        <f t="shared" si="27"/>
        <v>765.686333333332</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 aca="true" t="shared" si="28" ref="C724:J724">SUM(C698:C723)</f>
        <v>0</v>
      </c>
      <c r="D724" s="27">
        <f t="shared" si="28"/>
        <v>0</v>
      </c>
      <c r="E724" s="27">
        <f t="shared" si="28"/>
        <v>0</v>
      </c>
      <c r="F724" s="27">
        <f t="shared" si="28"/>
        <v>0</v>
      </c>
      <c r="G724" s="27">
        <f t="shared" si="28"/>
        <v>0</v>
      </c>
      <c r="H724" s="27">
        <f t="shared" si="28"/>
        <v>0</v>
      </c>
      <c r="I724" s="27">
        <f t="shared" si="28"/>
        <v>0</v>
      </c>
      <c r="J724" s="27">
        <f t="shared" si="28"/>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 aca="true" t="shared" si="29" ref="C753:J753">SUM(C726:C752)</f>
        <v>0</v>
      </c>
      <c r="D753" s="27">
        <f t="shared" si="29"/>
        <v>0</v>
      </c>
      <c r="E753" s="27">
        <f t="shared" si="29"/>
        <v>0</v>
      </c>
      <c r="F753" s="27">
        <f t="shared" si="29"/>
        <v>0</v>
      </c>
      <c r="G753" s="27">
        <f t="shared" si="29"/>
        <v>0</v>
      </c>
      <c r="H753" s="27">
        <f t="shared" si="29"/>
        <v>0</v>
      </c>
      <c r="I753" s="27">
        <f t="shared" si="29"/>
        <v>0</v>
      </c>
      <c r="J753" s="27">
        <f t="shared" si="29"/>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 aca="true" t="shared" si="30" ref="C763:J763">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 aca="true" t="shared" si="31" ref="C792:J792">SUM(C765:C791)</f>
        <v>0</v>
      </c>
      <c r="D792" s="27">
        <f t="shared" si="31"/>
        <v>0</v>
      </c>
      <c r="E792" s="27">
        <f t="shared" si="31"/>
        <v>0</v>
      </c>
      <c r="F792" s="27">
        <f t="shared" si="31"/>
        <v>0</v>
      </c>
      <c r="G792" s="27">
        <f t="shared" si="31"/>
        <v>0</v>
      </c>
      <c r="H792" s="27">
        <f t="shared" si="31"/>
        <v>0</v>
      </c>
      <c r="I792" s="27">
        <f t="shared" si="31"/>
        <v>0</v>
      </c>
      <c r="J792" s="27">
        <f t="shared" si="31"/>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 aca="true" t="shared" si="32" ref="C801:J801">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ht="12.75">
      <c r="A802" s="4" t="s">
        <v>1325</v>
      </c>
      <c r="B802" s="10"/>
      <c r="C802" s="25">
        <f aca="true" t="shared" si="33" ref="C802:J802">C696+C724+C753+C763+C792+C801</f>
        <v>115</v>
      </c>
      <c r="D802" s="25">
        <f t="shared" si="33"/>
        <v>1158</v>
      </c>
      <c r="E802" s="25">
        <f t="shared" si="33"/>
        <v>1117</v>
      </c>
      <c r="F802" s="25">
        <f t="shared" si="33"/>
        <v>156</v>
      </c>
      <c r="G802" s="25">
        <f t="shared" si="33"/>
        <v>553.81</v>
      </c>
      <c r="H802" s="25">
        <f t="shared" si="33"/>
        <v>3156.39416666669</v>
      </c>
      <c r="I802" s="25">
        <f t="shared" si="33"/>
        <v>2944.51783333336</v>
      </c>
      <c r="J802" s="25">
        <f t="shared" si="33"/>
        <v>765.686333333332</v>
      </c>
      <c r="K802" s="21"/>
    </row>
    <row r="805" spans="3:8" ht="12.75" customHeight="1">
      <c r="C805" s="76" t="s">
        <v>2192</v>
      </c>
      <c r="D805" s="77"/>
      <c r="E805" s="78" t="s">
        <v>2362</v>
      </c>
      <c r="F805" s="74" t="s">
        <v>2362</v>
      </c>
      <c r="G805" s="183" t="s">
        <v>2363</v>
      </c>
      <c r="H805" s="183"/>
    </row>
    <row r="806" spans="3:8" ht="12.75">
      <c r="C806" s="71"/>
      <c r="D806" s="185" t="s">
        <v>2193</v>
      </c>
      <c r="E806" s="185"/>
      <c r="F806" s="75"/>
      <c r="G806" s="184" t="s">
        <v>2194</v>
      </c>
      <c r="H806" s="184"/>
    </row>
    <row r="807" spans="3:6" ht="12.75">
      <c r="C807" s="71"/>
      <c r="D807" s="71"/>
      <c r="E807" s="83"/>
      <c r="F807" s="83"/>
    </row>
    <row r="808" spans="3:8" ht="12.75">
      <c r="C808" s="72" t="s">
        <v>2195</v>
      </c>
      <c r="D808" s="79"/>
      <c r="E808" s="78" t="s">
        <v>2362</v>
      </c>
      <c r="F808" s="74" t="s">
        <v>2362</v>
      </c>
      <c r="G808" s="183" t="s">
        <v>2364</v>
      </c>
      <c r="H808" s="183"/>
    </row>
    <row r="809" spans="3:8" ht="12.75">
      <c r="C809" s="84"/>
      <c r="D809" s="185" t="s">
        <v>2193</v>
      </c>
      <c r="E809" s="185"/>
      <c r="F809" s="75"/>
      <c r="G809" s="184" t="s">
        <v>2194</v>
      </c>
      <c r="H809" s="184"/>
    </row>
    <row r="810" spans="3:6" ht="12.75" customHeight="1">
      <c r="C810" s="73" t="s">
        <v>2196</v>
      </c>
      <c r="D810" s="182">
        <v>457662092</v>
      </c>
      <c r="E810" s="182"/>
      <c r="F810" s="81"/>
    </row>
    <row r="811" spans="3:6" ht="12.75">
      <c r="C811" s="73"/>
      <c r="D811" s="71"/>
      <c r="E811" s="80"/>
      <c r="F811" s="80"/>
    </row>
    <row r="812" spans="3:8" ht="12.75" customHeight="1">
      <c r="C812" s="73" t="s">
        <v>2197</v>
      </c>
      <c r="D812" s="182" t="s">
        <v>2365</v>
      </c>
      <c r="E812" s="182"/>
      <c r="F812" s="81"/>
      <c r="G812" s="183" t="s">
        <v>2366</v>
      </c>
      <c r="H812" s="183"/>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landscape" paperSize="9" scale="78" r:id="rId1"/>
  <headerFooter>
    <oddFooter>&amp;L7C122233&amp;C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Таня</cp:lastModifiedBy>
  <cp:lastPrinted>2024-01-03T11:48:34Z</cp:lastPrinted>
  <dcterms:created xsi:type="dcterms:W3CDTF">2021-01-22T06:15:46Z</dcterms:created>
  <dcterms:modified xsi:type="dcterms:W3CDTF">2024-01-03T11:48:45Z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1-ЄЗ_00356_4.2023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7C122233</vt:lpwstr>
  </property>
  <property fmtid="{D5CDD505-2E9C-101B-9397-08002B2CF9AE}" pid="9" name="Підрозділ">
    <vt:lpwstr>Березанський міський суд Київської області</vt:lpwstr>
  </property>
  <property fmtid="{D5CDD505-2E9C-101B-9397-08002B2CF9AE}" pid="10" name="ПідрозділDBID">
    <vt:i4>0</vt:i4>
  </property>
  <property fmtid="{D5CDD505-2E9C-101B-9397-08002B2CF9AE}" pid="11" name="ПідрозділID">
    <vt:i4>569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63243146</vt:lpwstr>
  </property>
  <property fmtid="{D5CDD505-2E9C-101B-9397-08002B2CF9AE}" pid="16" name="Версія БД">
    <vt:lpwstr>3.31.0.1583</vt:lpwstr>
  </property>
</Properties>
</file>